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BF Files\"/>
    </mc:Choice>
  </mc:AlternateContent>
  <xr:revisionPtr revIDLastSave="0" documentId="8_{7C3B60D6-E0F6-4F53-BF8A-CCF8CA57A3BC}" xr6:coauthVersionLast="47" xr6:coauthVersionMax="47" xr10:uidLastSave="{00000000-0000-0000-0000-000000000000}"/>
  <bookViews>
    <workbookView xWindow="-120" yWindow="-120" windowWidth="29040" windowHeight="15720" xr2:uid="{92F701E3-5675-499A-A742-AC4294FD88E8}"/>
  </bookViews>
  <sheets>
    <sheet name="Health Scorecard" sheetId="2" r:id="rId1"/>
    <sheet name="Summary" sheetId="1" r:id="rId2"/>
    <sheet name="Examp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1" i="3"/>
  <c r="B14" i="3"/>
  <c r="B7" i="3"/>
</calcChain>
</file>

<file path=xl/sharedStrings.xml><?xml version="1.0" encoding="utf-8"?>
<sst xmlns="http://schemas.openxmlformats.org/spreadsheetml/2006/main" count="65" uniqueCount="52">
  <si>
    <t>Ratio</t>
  </si>
  <si>
    <t>What It Measures</t>
  </si>
  <si>
    <t>Healthy Range</t>
  </si>
  <si>
    <t>Brewery Insight</t>
  </si>
  <si>
    <t>Current Ratio</t>
  </si>
  <si>
    <t>Liquidity</t>
  </si>
  <si>
    <t>1.5–2.0</t>
  </si>
  <si>
    <t>Can we pay our bills on time?</t>
  </si>
  <si>
    <t>Debt-to-Equity</t>
  </si>
  <si>
    <t>Leverage</t>
  </si>
  <si>
    <t>≤ 1.0</t>
  </si>
  <si>
    <t>Are we borrowing too much?</t>
  </si>
  <si>
    <t>Inventory Turnover</t>
  </si>
  <si>
    <t>Efficiency</t>
  </si>
  <si>
    <t>4–8 turns</t>
  </si>
  <si>
    <t>Is inventory helping or hurting cash flow?</t>
  </si>
  <si>
    <t>Working Capital / Sales</t>
  </si>
  <si>
    <t>Cash Efficiency</t>
  </si>
  <si>
    <t>10–20%</t>
  </si>
  <si>
    <t>How much cash does it take to grow?</t>
  </si>
  <si>
    <t>Brewery Financial Health Scorecard</t>
  </si>
  <si>
    <t>Formula</t>
  </si>
  <si>
    <t>Healthy Range / Target</t>
  </si>
  <si>
    <t>Current Assets ÷ Current Liabilities</t>
  </si>
  <si>
    <t>1.5 – 2.0</t>
  </si>
  <si>
    <t>Can we pay our bills on time? A lower ratio signals tight cash flow; a higher one may mean idle assets.</t>
  </si>
  <si>
    <t>Debt-to-Equity Ratio</t>
  </si>
  <si>
    <t>Total Liabilities ÷ Total Equity</t>
  </si>
  <si>
    <t>≤ 1.0 (up to 2.0 for growth stages)</t>
  </si>
  <si>
    <t>Are we borrowing too much? Balances owner capital vs. debt financing.</t>
  </si>
  <si>
    <t>Operational Efficiency</t>
  </si>
  <si>
    <t>COGS ÷ Average Inventory</t>
  </si>
  <si>
    <t>4 – 8 turns per year</t>
  </si>
  <si>
    <t>Are we managing beer and raw materials efficiently, or tying up cash in slow-moving stock?</t>
  </si>
  <si>
    <t>Debt Service Coverage Ratio (DSCR)</t>
  </si>
  <si>
    <t>Cash Flow Strength</t>
  </si>
  <si>
    <t>EBITDA ÷ (Principal + Interest Payments)</t>
  </si>
  <si>
    <t>≥ 1.25</t>
  </si>
  <si>
    <t>Can the brewery generate enough cash to cover loan payments? Below 1.0 = danger zone for lenders and owners.</t>
  </si>
  <si>
    <t>Current Assets divided by</t>
  </si>
  <si>
    <t>Current Liabilities</t>
  </si>
  <si>
    <t>Target: 1.5-2.0 or higher</t>
  </si>
  <si>
    <t>Total Equity</t>
  </si>
  <si>
    <t>Target: 1.0-2.0 or lower</t>
  </si>
  <si>
    <t>Average Inventory</t>
  </si>
  <si>
    <t>Total Liabilities divided by</t>
  </si>
  <si>
    <t>COGS divided by</t>
  </si>
  <si>
    <t>Target: 4.0-8.0 or higher</t>
  </si>
  <si>
    <t>Principal and Interest Payments</t>
  </si>
  <si>
    <t>EBITDA divided by</t>
  </si>
  <si>
    <t>Target: 1.2-1.5 or higher</t>
  </si>
  <si>
    <t>Watch the Explainer Video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</si>
</sst>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2" applyNumberFormat="1" applyFont="1"/>
    <xf numFmtId="43" fontId="0" fillId="0" borderId="0" xfId="1" applyFont="1"/>
    <xf numFmtId="0" fontId="5" fillId="0" borderId="0" xfId="3" applyFont="1" applyAlignment="1">
      <alignment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meo.com/1141485511/d7f38987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71CB-6FE6-4676-8119-F9EBBBA85A58}">
  <dimension ref="A1:E10"/>
  <sheetViews>
    <sheetView tabSelected="1" zoomScale="120" zoomScaleNormal="120" workbookViewId="0">
      <selection activeCell="A10" sqref="A10"/>
    </sheetView>
  </sheetViews>
  <sheetFormatPr defaultRowHeight="15" x14ac:dyDescent="0.25"/>
  <cols>
    <col min="1" max="1" width="31.140625" bestFit="1" customWidth="1"/>
    <col min="2" max="2" width="20.5703125" customWidth="1"/>
    <col min="3" max="3" width="39.28515625" customWidth="1"/>
    <col min="4" max="4" width="37.7109375" customWidth="1"/>
    <col min="5" max="5" width="52.140625" customWidth="1"/>
  </cols>
  <sheetData>
    <row r="1" spans="1:5" ht="18" x14ac:dyDescent="0.25">
      <c r="A1" s="4" t="s">
        <v>20</v>
      </c>
    </row>
    <row r="3" spans="1:5" x14ac:dyDescent="0.25">
      <c r="A3" s="2" t="s">
        <v>0</v>
      </c>
      <c r="B3" s="2" t="s">
        <v>1</v>
      </c>
      <c r="C3" s="2" t="s">
        <v>21</v>
      </c>
      <c r="D3" s="2" t="s">
        <v>22</v>
      </c>
      <c r="E3" s="2" t="s">
        <v>3</v>
      </c>
    </row>
    <row r="4" spans="1:5" ht="30" x14ac:dyDescent="0.25">
      <c r="A4" s="5" t="s">
        <v>4</v>
      </c>
      <c r="B4" s="3" t="s">
        <v>5</v>
      </c>
      <c r="C4" s="3" t="s">
        <v>23</v>
      </c>
      <c r="D4" s="3" t="s">
        <v>24</v>
      </c>
      <c r="E4" s="3" t="s">
        <v>25</v>
      </c>
    </row>
    <row r="5" spans="1:5" ht="30" x14ac:dyDescent="0.25">
      <c r="A5" s="5" t="s">
        <v>26</v>
      </c>
      <c r="B5" s="3" t="s">
        <v>9</v>
      </c>
      <c r="C5" s="3" t="s">
        <v>27</v>
      </c>
      <c r="D5" s="3" t="s">
        <v>28</v>
      </c>
      <c r="E5" s="3" t="s">
        <v>29</v>
      </c>
    </row>
    <row r="6" spans="1:5" ht="30" x14ac:dyDescent="0.25">
      <c r="A6" s="5" t="s">
        <v>12</v>
      </c>
      <c r="B6" s="3" t="s">
        <v>30</v>
      </c>
      <c r="C6" s="3" t="s">
        <v>31</v>
      </c>
      <c r="D6" s="3" t="s">
        <v>32</v>
      </c>
      <c r="E6" s="3" t="s">
        <v>33</v>
      </c>
    </row>
    <row r="7" spans="1:5" ht="45" x14ac:dyDescent="0.25">
      <c r="A7" s="5" t="s">
        <v>34</v>
      </c>
      <c r="B7" s="3" t="s">
        <v>35</v>
      </c>
      <c r="C7" s="3" t="s">
        <v>36</v>
      </c>
      <c r="D7" s="3" t="s">
        <v>37</v>
      </c>
      <c r="E7" s="3" t="s">
        <v>38</v>
      </c>
    </row>
    <row r="10" spans="1:5" x14ac:dyDescent="0.25">
      <c r="A10" s="8" t="s">
        <v>51</v>
      </c>
    </row>
  </sheetData>
  <hyperlinks>
    <hyperlink ref="A10" r:id="rId1" xr:uid="{6B23C2B7-308F-425E-B992-D968A53622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7F6C-F1BE-4D23-8BA7-2BBC8FDCB70E}">
  <dimension ref="A1:D5"/>
  <sheetViews>
    <sheetView zoomScale="130" zoomScaleNormal="130" workbookViewId="0">
      <selection activeCell="E14" sqref="E14"/>
    </sheetView>
  </sheetViews>
  <sheetFormatPr defaultRowHeight="15" x14ac:dyDescent="0.25"/>
  <cols>
    <col min="1" max="1" width="19.42578125" bestFit="1" customWidth="1"/>
    <col min="2" max="2" width="15.28515625" bestFit="1" customWidth="1"/>
    <col min="3" max="3" width="12.7109375" bestFit="1" customWidth="1"/>
    <col min="4" max="4" width="33.28515625" bestFit="1" customWidth="1"/>
  </cols>
  <sheetData>
    <row r="1" spans="1:4" ht="30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5</v>
      </c>
      <c r="C2" s="1" t="s">
        <v>6</v>
      </c>
      <c r="D2" s="3" t="s">
        <v>7</v>
      </c>
    </row>
    <row r="3" spans="1:4" x14ac:dyDescent="0.25">
      <c r="A3" s="3" t="s">
        <v>8</v>
      </c>
      <c r="B3" s="3" t="s">
        <v>9</v>
      </c>
      <c r="C3" s="1" t="s">
        <v>10</v>
      </c>
      <c r="D3" s="3" t="s">
        <v>11</v>
      </c>
    </row>
    <row r="4" spans="1:4" ht="30" x14ac:dyDescent="0.25">
      <c r="A4" s="3" t="s">
        <v>12</v>
      </c>
      <c r="B4" s="3" t="s">
        <v>13</v>
      </c>
      <c r="C4" s="1" t="s">
        <v>14</v>
      </c>
      <c r="D4" s="3" t="s">
        <v>15</v>
      </c>
    </row>
    <row r="5" spans="1:4" ht="30" x14ac:dyDescent="0.25">
      <c r="A5" s="3" t="s">
        <v>16</v>
      </c>
      <c r="B5" s="3" t="s">
        <v>17</v>
      </c>
      <c r="C5" s="1" t="s">
        <v>18</v>
      </c>
      <c r="D5" s="3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B840-36A0-4160-9795-0354A01C4D42}">
  <dimension ref="A1:B29"/>
  <sheetViews>
    <sheetView zoomScale="120" zoomScaleNormal="120" workbookViewId="0">
      <selection activeCell="A8" sqref="A8"/>
    </sheetView>
  </sheetViews>
  <sheetFormatPr defaultRowHeight="15" x14ac:dyDescent="0.25"/>
  <cols>
    <col min="1" max="1" width="40.140625" bestFit="1" customWidth="1"/>
    <col min="2" max="2" width="12.5703125" bestFit="1" customWidth="1"/>
  </cols>
  <sheetData>
    <row r="1" spans="1:2" ht="18" x14ac:dyDescent="0.25">
      <c r="A1" s="4" t="s">
        <v>20</v>
      </c>
    </row>
    <row r="3" spans="1:2" x14ac:dyDescent="0.25">
      <c r="A3" s="2" t="s">
        <v>0</v>
      </c>
    </row>
    <row r="4" spans="1:2" x14ac:dyDescent="0.25">
      <c r="A4" s="5" t="s">
        <v>4</v>
      </c>
    </row>
    <row r="5" spans="1:2" x14ac:dyDescent="0.25">
      <c r="A5" t="s">
        <v>39</v>
      </c>
      <c r="B5" s="6">
        <v>200000</v>
      </c>
    </row>
    <row r="6" spans="1:2" x14ac:dyDescent="0.25">
      <c r="A6" t="s">
        <v>40</v>
      </c>
      <c r="B6" s="6">
        <v>100000</v>
      </c>
    </row>
    <row r="7" spans="1:2" x14ac:dyDescent="0.25">
      <c r="B7" s="7">
        <f>B5/B6</f>
        <v>2</v>
      </c>
    </row>
    <row r="8" spans="1:2" x14ac:dyDescent="0.25">
      <c r="A8" t="s">
        <v>41</v>
      </c>
    </row>
    <row r="11" spans="1:2" x14ac:dyDescent="0.25">
      <c r="A11" s="5" t="s">
        <v>26</v>
      </c>
    </row>
    <row r="12" spans="1:2" x14ac:dyDescent="0.25">
      <c r="A12" t="s">
        <v>45</v>
      </c>
      <c r="B12" s="6">
        <v>500000</v>
      </c>
    </row>
    <row r="13" spans="1:2" x14ac:dyDescent="0.25">
      <c r="A13" t="s">
        <v>42</v>
      </c>
      <c r="B13" s="6">
        <v>300000</v>
      </c>
    </row>
    <row r="14" spans="1:2" x14ac:dyDescent="0.25">
      <c r="B14" s="7">
        <f>B12/B13</f>
        <v>1.6666666666666667</v>
      </c>
    </row>
    <row r="15" spans="1:2" x14ac:dyDescent="0.25">
      <c r="A15" t="s">
        <v>43</v>
      </c>
    </row>
    <row r="18" spans="1:2" x14ac:dyDescent="0.25">
      <c r="A18" s="5" t="s">
        <v>12</v>
      </c>
    </row>
    <row r="19" spans="1:2" x14ac:dyDescent="0.25">
      <c r="A19" t="s">
        <v>46</v>
      </c>
      <c r="B19" s="6">
        <v>300000</v>
      </c>
    </row>
    <row r="20" spans="1:2" x14ac:dyDescent="0.25">
      <c r="A20" t="s">
        <v>44</v>
      </c>
      <c r="B20" s="6">
        <v>50000</v>
      </c>
    </row>
    <row r="21" spans="1:2" x14ac:dyDescent="0.25">
      <c r="B21" s="7">
        <f>B19/B20</f>
        <v>6</v>
      </c>
    </row>
    <row r="22" spans="1:2" x14ac:dyDescent="0.25">
      <c r="A22" t="s">
        <v>47</v>
      </c>
    </row>
    <row r="25" spans="1:2" x14ac:dyDescent="0.25">
      <c r="A25" s="5" t="s">
        <v>34</v>
      </c>
    </row>
    <row r="26" spans="1:2" x14ac:dyDescent="0.25">
      <c r="A26" t="s">
        <v>49</v>
      </c>
      <c r="B26" s="6">
        <v>100000</v>
      </c>
    </row>
    <row r="27" spans="1:2" x14ac:dyDescent="0.25">
      <c r="A27" t="s">
        <v>48</v>
      </c>
      <c r="B27" s="6">
        <v>80000</v>
      </c>
    </row>
    <row r="28" spans="1:2" x14ac:dyDescent="0.25">
      <c r="B28" s="7">
        <f>B26/B27</f>
        <v>1.25</v>
      </c>
    </row>
    <row r="29" spans="1:2" x14ac:dyDescent="0.25">
      <c r="A2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Health Scorecard</vt:lpstr>
      <vt:lpstr>Summary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Shumway</dc:creator>
  <cp:lastModifiedBy>Kary Shumway</cp:lastModifiedBy>
  <dcterms:created xsi:type="dcterms:W3CDTF">2025-10-16T13:09:33Z</dcterms:created>
  <dcterms:modified xsi:type="dcterms:W3CDTF">2025-12-01T13:46:45Z</dcterms:modified>
</cp:coreProperties>
</file>