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BF Files\"/>
    </mc:Choice>
  </mc:AlternateContent>
  <xr:revisionPtr revIDLastSave="0" documentId="8_{BD11EB3D-5D6F-4A98-97A2-3D51AB9BACA3}" xr6:coauthVersionLast="47" xr6:coauthVersionMax="47" xr10:uidLastSave="{00000000-0000-0000-0000-000000000000}"/>
  <bookViews>
    <workbookView xWindow="-120" yWindow="-120" windowWidth="29040" windowHeight="15840" xr2:uid="{E78CCD99-8E0C-46A6-9421-DDA77574F576}"/>
  </bookViews>
  <sheets>
    <sheet name="KPI Templa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D33" i="1"/>
  <c r="D35" i="1" s="1"/>
  <c r="D36" i="1" s="1"/>
  <c r="E33" i="1"/>
  <c r="F33" i="1"/>
  <c r="G33" i="1"/>
  <c r="G35" i="1" s="1"/>
  <c r="G36" i="1" s="1"/>
  <c r="H33" i="1"/>
  <c r="H35" i="1" s="1"/>
  <c r="H36" i="1" s="1"/>
  <c r="I33" i="1"/>
  <c r="I35" i="1" s="1"/>
  <c r="I36" i="1" s="1"/>
  <c r="J33" i="1"/>
  <c r="J35" i="1" s="1"/>
  <c r="J36" i="1" s="1"/>
  <c r="K33" i="1"/>
  <c r="L33" i="1"/>
  <c r="M33" i="1"/>
  <c r="N34" i="1"/>
  <c r="C35" i="1"/>
  <c r="C36" i="1" s="1"/>
  <c r="E35" i="1"/>
  <c r="E36" i="1" s="1"/>
  <c r="F35" i="1"/>
  <c r="F36" i="1" s="1"/>
  <c r="K35" i="1"/>
  <c r="K36" i="1" s="1"/>
  <c r="L35" i="1"/>
  <c r="L36" i="1" s="1"/>
  <c r="M35" i="1"/>
  <c r="M36" i="1" s="1"/>
  <c r="B33" i="1"/>
  <c r="B35" i="1" s="1"/>
  <c r="B36" i="1" s="1"/>
  <c r="N33" i="1" l="1"/>
  <c r="N35" i="1" l="1"/>
  <c r="N36" i="1" s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C9" i="1"/>
  <c r="D9" i="1"/>
  <c r="E9" i="1"/>
  <c r="F9" i="1"/>
  <c r="G9" i="1"/>
  <c r="H9" i="1"/>
  <c r="I9" i="1"/>
  <c r="J9" i="1"/>
  <c r="K9" i="1"/>
  <c r="L9" i="1"/>
  <c r="M9" i="1"/>
  <c r="B9" i="1"/>
  <c r="N8" i="1"/>
  <c r="N7" i="1"/>
  <c r="N20" i="1" l="1"/>
  <c r="N22" i="1" s="1"/>
  <c r="N9" i="1"/>
</calcChain>
</file>

<file path=xl/sharedStrings.xml><?xml version="1.0" encoding="utf-8"?>
<sst xmlns="http://schemas.openxmlformats.org/spreadsheetml/2006/main" count="67" uniqueCount="37">
  <si>
    <t>Total</t>
  </si>
  <si>
    <t>BBL Brewed</t>
  </si>
  <si>
    <t>Labor Hours</t>
  </si>
  <si>
    <t>Hours per BBL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</si>
  <si>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</si>
  <si>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</si>
  <si>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</si>
  <si>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</si>
  <si>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</si>
  <si>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</si>
  <si>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</si>
  <si>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</si>
  <si>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</si>
  <si>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</si>
  <si>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</si>
  <si>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</si>
  <si>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KPI Goal: Max Hours per BBL</t>
  </si>
  <si>
    <t>Goal: Keep the labor hours per BBL under the amount above</t>
  </si>
  <si>
    <t xml:space="preserve">Notes: in this example, the KPI can be measured and paid out on a monthly or annual basis. If paid annually, at least the employee knows where </t>
  </si>
  <si>
    <t xml:space="preserve">they stand related to the annual KPI goal. </t>
  </si>
  <si>
    <t>KPI Template Examples</t>
  </si>
  <si>
    <t>KPI: Labor Hours per BBL Brewed</t>
  </si>
  <si>
    <t>KPI: Labor Hours per BBL Packaged</t>
  </si>
  <si>
    <t>BBL Packaged</t>
  </si>
  <si>
    <t>Notes: Same idea as the labor hours per BBL Brewed, this template measures labor hours per BBL packaged.  The KPI comparison can be done monthly,</t>
  </si>
  <si>
    <t xml:space="preserve">quarterly or annually. </t>
  </si>
  <si>
    <t>KPI: Beer Loss Rate</t>
  </si>
  <si>
    <t>BBLs Brewed</t>
  </si>
  <si>
    <t>BBLs Packaged</t>
  </si>
  <si>
    <t>BBLs Lost</t>
  </si>
  <si>
    <t>BBLs Lost as %</t>
  </si>
  <si>
    <t>KPI Goal: Max Beer Loss</t>
  </si>
  <si>
    <t>Goal: Keep the Loss  under the amount above</t>
  </si>
  <si>
    <t xml:space="preserve">packaging team. </t>
  </si>
  <si>
    <t xml:space="preserve">Notes: In this example total beer loss is measured (brewed compared to packaged beer).  This is a KPI measurement for both the brewing and </t>
  </si>
  <si>
    <t>www.craftbreweryfinancialtraining.com</t>
  </si>
  <si>
    <t>Watch the Explainer 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</si>
</sst>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</font>
    <font>
      <u val="singleAccounting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0" xfId="0" applyNumberForma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3"/>
    <xf numFmtId="0" fontId="5" fillId="0" borderId="0" xfId="0" applyFont="1"/>
    <xf numFmtId="9" fontId="0" fillId="0" borderId="0" xfId="2" applyFont="1"/>
    <xf numFmtId="43" fontId="6" fillId="0" borderId="0" xfId="1" applyFont="1"/>
    <xf numFmtId="0" fontId="7" fillId="0" borderId="0" xfId="0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aftbreweryfinancialtrain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1BEB-FCC3-4001-8521-ADFF66E4A882}">
  <dimension ref="A1:N42"/>
  <sheetViews>
    <sheetView tabSelected="1" zoomScale="120" zoomScaleNormal="120" workbookViewId="0">
      <selection activeCell="A3" sqref="A3"/>
    </sheetView>
  </sheetViews>
  <sheetFormatPr defaultRowHeight="15" x14ac:dyDescent="0.25"/>
  <cols>
    <col min="1" max="1" width="25.85546875" customWidth="1"/>
    <col min="2" max="13" width="8.42578125" bestFit="1" customWidth="1"/>
    <col min="14" max="14" width="10" bestFit="1" customWidth="1"/>
    <col min="15" max="15" width="16.85546875" bestFit="1" customWidth="1"/>
  </cols>
  <sheetData>
    <row r="1" spans="1:14" x14ac:dyDescent="0.25">
      <c r="A1" t="s">
        <v>20</v>
      </c>
    </row>
    <row r="2" spans="1:14" x14ac:dyDescent="0.25">
      <c r="A2" s="6" t="s">
        <v>35</v>
      </c>
    </row>
    <row r="3" spans="1:14" x14ac:dyDescent="0.25">
      <c r="A3" s="10" t="s">
        <v>36</v>
      </c>
    </row>
    <row r="5" spans="1:14" x14ac:dyDescent="0.25">
      <c r="A5" s="1" t="s">
        <v>21</v>
      </c>
    </row>
    <row r="6" spans="1:14" x14ac:dyDescent="0.25"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4" t="s">
        <v>0</v>
      </c>
    </row>
    <row r="7" spans="1:14" x14ac:dyDescent="0.25">
      <c r="A7" t="s">
        <v>1</v>
      </c>
      <c r="B7" s="2">
        <v>750</v>
      </c>
      <c r="C7" s="2">
        <v>780</v>
      </c>
      <c r="D7" s="2">
        <v>720</v>
      </c>
      <c r="E7" s="2">
        <v>780</v>
      </c>
      <c r="F7" s="2">
        <v>780</v>
      </c>
      <c r="G7" s="2">
        <v>720</v>
      </c>
      <c r="H7" s="2">
        <v>720</v>
      </c>
      <c r="I7" s="2">
        <v>750</v>
      </c>
      <c r="J7" s="2">
        <v>750</v>
      </c>
      <c r="K7" s="2">
        <v>750</v>
      </c>
      <c r="L7" s="2">
        <v>780</v>
      </c>
      <c r="M7" s="2">
        <v>810</v>
      </c>
      <c r="N7" s="2">
        <f>SUM(B7:M7)</f>
        <v>9090</v>
      </c>
    </row>
    <row r="8" spans="1:14" x14ac:dyDescent="0.25">
      <c r="A8" t="s">
        <v>2</v>
      </c>
      <c r="B8" s="2">
        <v>400</v>
      </c>
      <c r="C8" s="2">
        <v>410</v>
      </c>
      <c r="D8" s="2">
        <v>430</v>
      </c>
      <c r="E8" s="2">
        <v>405</v>
      </c>
      <c r="F8" s="2">
        <v>380</v>
      </c>
      <c r="G8" s="2">
        <v>370</v>
      </c>
      <c r="H8" s="2">
        <v>370</v>
      </c>
      <c r="I8" s="2">
        <v>370</v>
      </c>
      <c r="J8" s="2">
        <v>370</v>
      </c>
      <c r="K8" s="2">
        <v>365</v>
      </c>
      <c r="L8" s="2">
        <v>365</v>
      </c>
      <c r="M8" s="2">
        <v>370</v>
      </c>
      <c r="N8" s="2">
        <f>SUM(B8:M8)</f>
        <v>4605</v>
      </c>
    </row>
    <row r="9" spans="1:14" x14ac:dyDescent="0.25">
      <c r="A9" t="s">
        <v>3</v>
      </c>
      <c r="B9" s="3">
        <f>B8/B7</f>
        <v>0.53333333333333333</v>
      </c>
      <c r="C9" s="3">
        <f t="shared" ref="C9:M9" si="0">C8/C7</f>
        <v>0.52564102564102566</v>
      </c>
      <c r="D9" s="3">
        <f t="shared" si="0"/>
        <v>0.59722222222222221</v>
      </c>
      <c r="E9" s="3">
        <f t="shared" si="0"/>
        <v>0.51923076923076927</v>
      </c>
      <c r="F9" s="3">
        <f t="shared" si="0"/>
        <v>0.48717948717948717</v>
      </c>
      <c r="G9" s="3">
        <f t="shared" si="0"/>
        <v>0.51388888888888884</v>
      </c>
      <c r="H9" s="3">
        <f t="shared" si="0"/>
        <v>0.51388888888888884</v>
      </c>
      <c r="I9" s="3">
        <f t="shared" si="0"/>
        <v>0.49333333333333335</v>
      </c>
      <c r="J9" s="3">
        <f t="shared" si="0"/>
        <v>0.49333333333333335</v>
      </c>
      <c r="K9" s="3">
        <f t="shared" si="0"/>
        <v>0.48666666666666669</v>
      </c>
      <c r="L9" s="3">
        <f t="shared" si="0"/>
        <v>0.46794871794871795</v>
      </c>
      <c r="M9" s="3">
        <f t="shared" si="0"/>
        <v>0.4567901234567901</v>
      </c>
      <c r="N9" s="2">
        <f>N8/N7</f>
        <v>0.50660066006600657</v>
      </c>
    </row>
    <row r="11" spans="1:14" x14ac:dyDescent="0.25">
      <c r="A11" t="s">
        <v>16</v>
      </c>
      <c r="B11" s="2">
        <v>0.5</v>
      </c>
      <c r="C11" s="2">
        <v>0.5</v>
      </c>
      <c r="D11" s="2">
        <v>0.5</v>
      </c>
      <c r="E11" s="2">
        <v>0.5</v>
      </c>
      <c r="F11" s="2">
        <v>0.5</v>
      </c>
      <c r="G11" s="2">
        <v>0.5</v>
      </c>
      <c r="H11" s="2">
        <v>0.5</v>
      </c>
      <c r="I11" s="2">
        <v>0.5</v>
      </c>
      <c r="J11" s="2">
        <v>0.5</v>
      </c>
      <c r="K11" s="2">
        <v>0.5</v>
      </c>
      <c r="L11" s="2">
        <v>0.5</v>
      </c>
      <c r="M11" s="2">
        <v>0.5</v>
      </c>
      <c r="N11" s="2">
        <v>0.5</v>
      </c>
    </row>
    <row r="12" spans="1:14" x14ac:dyDescent="0.25">
      <c r="A12" s="7" t="s">
        <v>17</v>
      </c>
    </row>
    <row r="14" spans="1:14" x14ac:dyDescent="0.25">
      <c r="A14" t="s">
        <v>18</v>
      </c>
    </row>
    <row r="15" spans="1:14" x14ac:dyDescent="0.25">
      <c r="A15" t="s">
        <v>19</v>
      </c>
    </row>
    <row r="18" spans="1:14" x14ac:dyDescent="0.25">
      <c r="A18" s="1" t="s">
        <v>22</v>
      </c>
    </row>
    <row r="19" spans="1:14" x14ac:dyDescent="0.25">
      <c r="B19" s="5" t="s">
        <v>4</v>
      </c>
      <c r="C19" s="5" t="s">
        <v>5</v>
      </c>
      <c r="D19" s="5" t="s">
        <v>6</v>
      </c>
      <c r="E19" s="5" t="s">
        <v>7</v>
      </c>
      <c r="F19" s="5" t="s">
        <v>8</v>
      </c>
      <c r="G19" s="5" t="s">
        <v>9</v>
      </c>
      <c r="H19" s="5" t="s">
        <v>10</v>
      </c>
      <c r="I19" s="5" t="s">
        <v>11</v>
      </c>
      <c r="J19" s="5" t="s">
        <v>12</v>
      </c>
      <c r="K19" s="5" t="s">
        <v>13</v>
      </c>
      <c r="L19" s="5" t="s">
        <v>14</v>
      </c>
      <c r="M19" s="5" t="s">
        <v>15</v>
      </c>
      <c r="N19" s="4" t="s">
        <v>0</v>
      </c>
    </row>
    <row r="20" spans="1:14" x14ac:dyDescent="0.25">
      <c r="A20" t="s">
        <v>23</v>
      </c>
      <c r="B20" s="2">
        <v>675</v>
      </c>
      <c r="C20" s="2">
        <v>702</v>
      </c>
      <c r="D20" s="2">
        <v>648</v>
      </c>
      <c r="E20" s="2">
        <v>702</v>
      </c>
      <c r="F20" s="2">
        <v>702</v>
      </c>
      <c r="G20" s="2">
        <v>648</v>
      </c>
      <c r="H20" s="2">
        <v>648</v>
      </c>
      <c r="I20" s="2">
        <v>675</v>
      </c>
      <c r="J20" s="2">
        <v>675</v>
      </c>
      <c r="K20" s="2">
        <v>675</v>
      </c>
      <c r="L20" s="2">
        <v>702</v>
      </c>
      <c r="M20" s="2">
        <v>729</v>
      </c>
      <c r="N20" s="2">
        <f>SUM(B20:M20)</f>
        <v>8181</v>
      </c>
    </row>
    <row r="21" spans="1:14" x14ac:dyDescent="0.25">
      <c r="A21" t="s">
        <v>2</v>
      </c>
      <c r="B21" s="2">
        <v>520</v>
      </c>
      <c r="C21" s="2">
        <v>520</v>
      </c>
      <c r="D21" s="2">
        <v>480</v>
      </c>
      <c r="E21" s="2">
        <v>500</v>
      </c>
      <c r="F21" s="2">
        <v>500</v>
      </c>
      <c r="G21" s="2">
        <v>480</v>
      </c>
      <c r="H21" s="2">
        <v>480</v>
      </c>
      <c r="I21" s="2">
        <v>480</v>
      </c>
      <c r="J21" s="2">
        <v>500</v>
      </c>
      <c r="K21" s="2">
        <v>500</v>
      </c>
      <c r="L21" s="2">
        <v>520</v>
      </c>
      <c r="M21" s="2">
        <v>540</v>
      </c>
      <c r="N21" s="2">
        <f>SUM(B21:M21)</f>
        <v>6020</v>
      </c>
    </row>
    <row r="22" spans="1:14" x14ac:dyDescent="0.25">
      <c r="A22" t="s">
        <v>3</v>
      </c>
      <c r="B22" s="3">
        <f>B21/B20</f>
        <v>0.77037037037037037</v>
      </c>
      <c r="C22" s="3">
        <f t="shared" ref="C22" si="1">C21/C20</f>
        <v>0.7407407407407407</v>
      </c>
      <c r="D22" s="3">
        <f t="shared" ref="D22" si="2">D21/D20</f>
        <v>0.7407407407407407</v>
      </c>
      <c r="E22" s="3">
        <f t="shared" ref="E22" si="3">E21/E20</f>
        <v>0.71225071225071224</v>
      </c>
      <c r="F22" s="3">
        <f t="shared" ref="F22" si="4">F21/F20</f>
        <v>0.71225071225071224</v>
      </c>
      <c r="G22" s="3">
        <f t="shared" ref="G22" si="5">G21/G20</f>
        <v>0.7407407407407407</v>
      </c>
      <c r="H22" s="3">
        <f t="shared" ref="H22" si="6">H21/H20</f>
        <v>0.7407407407407407</v>
      </c>
      <c r="I22" s="3">
        <f t="shared" ref="I22" si="7">I21/I20</f>
        <v>0.71111111111111114</v>
      </c>
      <c r="J22" s="3">
        <f t="shared" ref="J22" si="8">J21/J20</f>
        <v>0.7407407407407407</v>
      </c>
      <c r="K22" s="3">
        <f t="shared" ref="K22" si="9">K21/K20</f>
        <v>0.7407407407407407</v>
      </c>
      <c r="L22" s="3">
        <f t="shared" ref="L22" si="10">L21/L20</f>
        <v>0.7407407407407407</v>
      </c>
      <c r="M22" s="3">
        <f t="shared" ref="M22" si="11">M21/M20</f>
        <v>0.7407407407407407</v>
      </c>
      <c r="N22" s="2">
        <f>N21/N20</f>
        <v>0.73585136291406916</v>
      </c>
    </row>
    <row r="24" spans="1:14" x14ac:dyDescent="0.25">
      <c r="A24" t="s">
        <v>16</v>
      </c>
      <c r="B24" s="2">
        <v>0.75</v>
      </c>
      <c r="C24" s="2">
        <v>0.75</v>
      </c>
      <c r="D24" s="2">
        <v>0.75</v>
      </c>
      <c r="E24" s="2">
        <v>0.75</v>
      </c>
      <c r="F24" s="2">
        <v>0.75</v>
      </c>
      <c r="G24" s="2">
        <v>0.75</v>
      </c>
      <c r="H24" s="2">
        <v>0.75</v>
      </c>
      <c r="I24" s="2">
        <v>0.75</v>
      </c>
      <c r="J24" s="2">
        <v>0.75</v>
      </c>
      <c r="K24" s="2">
        <v>0.75</v>
      </c>
      <c r="L24" s="2">
        <v>0.75</v>
      </c>
      <c r="M24" s="2">
        <v>0.75</v>
      </c>
      <c r="N24" s="2">
        <v>0.75</v>
      </c>
    </row>
    <row r="25" spans="1:14" x14ac:dyDescent="0.25">
      <c r="A25" s="7" t="s">
        <v>17</v>
      </c>
    </row>
    <row r="27" spans="1:14" x14ac:dyDescent="0.25">
      <c r="A27" t="s">
        <v>24</v>
      </c>
    </row>
    <row r="28" spans="1:14" x14ac:dyDescent="0.25">
      <c r="A28" t="s">
        <v>25</v>
      </c>
    </row>
    <row r="31" spans="1:14" x14ac:dyDescent="0.25">
      <c r="A31" s="1" t="s">
        <v>26</v>
      </c>
    </row>
    <row r="32" spans="1:14" x14ac:dyDescent="0.25"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5" t="s">
        <v>10</v>
      </c>
      <c r="I32" s="5" t="s">
        <v>11</v>
      </c>
      <c r="J32" s="5" t="s">
        <v>12</v>
      </c>
      <c r="K32" s="5" t="s">
        <v>13</v>
      </c>
      <c r="L32" s="5" t="s">
        <v>14</v>
      </c>
      <c r="M32" s="5" t="s">
        <v>15</v>
      </c>
      <c r="N32" s="4" t="s">
        <v>0</v>
      </c>
    </row>
    <row r="33" spans="1:14" x14ac:dyDescent="0.25">
      <c r="A33" t="s">
        <v>27</v>
      </c>
      <c r="B33" s="2">
        <f>B7</f>
        <v>750</v>
      </c>
      <c r="C33" s="2">
        <f t="shared" ref="C33:M33" si="12">C7</f>
        <v>780</v>
      </c>
      <c r="D33" s="2">
        <f t="shared" si="12"/>
        <v>720</v>
      </c>
      <c r="E33" s="2">
        <f t="shared" si="12"/>
        <v>780</v>
      </c>
      <c r="F33" s="2">
        <f t="shared" si="12"/>
        <v>780</v>
      </c>
      <c r="G33" s="2">
        <f t="shared" si="12"/>
        <v>720</v>
      </c>
      <c r="H33" s="2">
        <f t="shared" si="12"/>
        <v>720</v>
      </c>
      <c r="I33" s="2">
        <f t="shared" si="12"/>
        <v>750</v>
      </c>
      <c r="J33" s="2">
        <f t="shared" si="12"/>
        <v>750</v>
      </c>
      <c r="K33" s="2">
        <f t="shared" si="12"/>
        <v>750</v>
      </c>
      <c r="L33" s="2">
        <f t="shared" si="12"/>
        <v>780</v>
      </c>
      <c r="M33" s="2">
        <f t="shared" si="12"/>
        <v>810</v>
      </c>
      <c r="N33" s="2">
        <f>SUM(B33:M33)</f>
        <v>9090</v>
      </c>
    </row>
    <row r="34" spans="1:14" ht="17.25" x14ac:dyDescent="0.4">
      <c r="A34" t="s">
        <v>28</v>
      </c>
      <c r="B34" s="9">
        <v>640</v>
      </c>
      <c r="C34" s="9">
        <v>641</v>
      </c>
      <c r="D34" s="9">
        <v>642</v>
      </c>
      <c r="E34" s="9">
        <v>643</v>
      </c>
      <c r="F34" s="9">
        <v>644</v>
      </c>
      <c r="G34" s="9">
        <v>645</v>
      </c>
      <c r="H34" s="9">
        <v>646</v>
      </c>
      <c r="I34" s="9">
        <v>647</v>
      </c>
      <c r="J34" s="9">
        <v>648</v>
      </c>
      <c r="K34" s="9">
        <v>649</v>
      </c>
      <c r="L34" s="9">
        <v>650</v>
      </c>
      <c r="M34" s="9">
        <v>651</v>
      </c>
      <c r="N34" s="9">
        <f>SUM(B34:M34)</f>
        <v>7746</v>
      </c>
    </row>
    <row r="35" spans="1:14" x14ac:dyDescent="0.25">
      <c r="A35" t="s">
        <v>29</v>
      </c>
      <c r="B35" s="3">
        <f>B33-B34</f>
        <v>110</v>
      </c>
      <c r="C35" s="3">
        <f t="shared" ref="C35:M35" si="13">C33-C34</f>
        <v>139</v>
      </c>
      <c r="D35" s="3">
        <f t="shared" si="13"/>
        <v>78</v>
      </c>
      <c r="E35" s="3">
        <f t="shared" si="13"/>
        <v>137</v>
      </c>
      <c r="F35" s="3">
        <f t="shared" si="13"/>
        <v>136</v>
      </c>
      <c r="G35" s="3">
        <f t="shared" si="13"/>
        <v>75</v>
      </c>
      <c r="H35" s="3">
        <f t="shared" si="13"/>
        <v>74</v>
      </c>
      <c r="I35" s="3">
        <f t="shared" si="13"/>
        <v>103</v>
      </c>
      <c r="J35" s="3">
        <f t="shared" si="13"/>
        <v>102</v>
      </c>
      <c r="K35" s="3">
        <f t="shared" si="13"/>
        <v>101</v>
      </c>
      <c r="L35" s="3">
        <f t="shared" si="13"/>
        <v>130</v>
      </c>
      <c r="M35" s="3">
        <f t="shared" si="13"/>
        <v>159</v>
      </c>
      <c r="N35" s="3">
        <f>N33-N34</f>
        <v>1344</v>
      </c>
    </row>
    <row r="36" spans="1:14" x14ac:dyDescent="0.25">
      <c r="A36" t="s">
        <v>30</v>
      </c>
      <c r="B36" s="8">
        <f>B35/B33</f>
        <v>0.14666666666666667</v>
      </c>
      <c r="C36" s="8">
        <f t="shared" ref="C36:N36" si="14">C35/C33</f>
        <v>0.17820512820512821</v>
      </c>
      <c r="D36" s="8">
        <f t="shared" si="14"/>
        <v>0.10833333333333334</v>
      </c>
      <c r="E36" s="8">
        <f t="shared" si="14"/>
        <v>0.17564102564102563</v>
      </c>
      <c r="F36" s="8">
        <f t="shared" si="14"/>
        <v>0.17435897435897435</v>
      </c>
      <c r="G36" s="8">
        <f t="shared" si="14"/>
        <v>0.10416666666666667</v>
      </c>
      <c r="H36" s="8">
        <f t="shared" si="14"/>
        <v>0.10277777777777777</v>
      </c>
      <c r="I36" s="8">
        <f t="shared" si="14"/>
        <v>0.13733333333333334</v>
      </c>
      <c r="J36" s="8">
        <f t="shared" si="14"/>
        <v>0.13600000000000001</v>
      </c>
      <c r="K36" s="8">
        <f t="shared" si="14"/>
        <v>0.13466666666666666</v>
      </c>
      <c r="L36" s="8">
        <f t="shared" si="14"/>
        <v>0.16666666666666666</v>
      </c>
      <c r="M36" s="8">
        <f t="shared" si="14"/>
        <v>0.1962962962962963</v>
      </c>
      <c r="N36" s="8">
        <f t="shared" si="14"/>
        <v>0.14785478547854786</v>
      </c>
    </row>
    <row r="38" spans="1:14" x14ac:dyDescent="0.25">
      <c r="A38" t="s">
        <v>31</v>
      </c>
      <c r="B38" s="8">
        <v>0.1</v>
      </c>
      <c r="C38" s="8">
        <v>0.1</v>
      </c>
      <c r="D38" s="8">
        <v>0.1</v>
      </c>
      <c r="E38" s="8">
        <v>0.1</v>
      </c>
      <c r="F38" s="8">
        <v>0.1</v>
      </c>
      <c r="G38" s="8">
        <v>0.1</v>
      </c>
      <c r="H38" s="8">
        <v>0.1</v>
      </c>
      <c r="I38" s="8">
        <v>0.1</v>
      </c>
      <c r="J38" s="8">
        <v>0.1</v>
      </c>
      <c r="K38" s="8">
        <v>0.1</v>
      </c>
      <c r="L38" s="8">
        <v>0.1</v>
      </c>
      <c r="M38" s="8">
        <v>0.1</v>
      </c>
      <c r="N38" s="8">
        <v>0.1</v>
      </c>
    </row>
    <row r="39" spans="1:14" x14ac:dyDescent="0.25">
      <c r="A39" s="7" t="s">
        <v>32</v>
      </c>
    </row>
    <row r="41" spans="1:14" x14ac:dyDescent="0.25">
      <c r="A41" t="s">
        <v>34</v>
      </c>
    </row>
    <row r="42" spans="1:14" x14ac:dyDescent="0.25">
      <c r="A42" t="s">
        <v>33</v>
      </c>
    </row>
  </sheetData>
  <hyperlinks>
    <hyperlink ref="A2" r:id="rId1" xr:uid="{A0F587B3-BF50-46CB-BD7E-B2E8516E9475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KPI Templates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 Shumway</dc:creator>
  <cp:lastModifiedBy>kary@beerbusinessfinance.com</cp:lastModifiedBy>
  <dcterms:created xsi:type="dcterms:W3CDTF">2019-05-14T11:40:17Z</dcterms:created>
  <dcterms:modified xsi:type="dcterms:W3CDTF">2024-10-16T18:26:50Z</dcterms:modified>
</cp:coreProperties>
</file>