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BF Files\Brewery Budget Workshop\"/>
    </mc:Choice>
  </mc:AlternateContent>
  <xr:revisionPtr revIDLastSave="0" documentId="13_ncr:1_{0371FC17-101A-44E3-887D-B85E61FF0C23}" xr6:coauthVersionLast="47" xr6:coauthVersionMax="47" xr10:uidLastSave="{00000000-0000-0000-0000-000000000000}"/>
  <bookViews>
    <workbookView xWindow="-110" yWindow="-110" windowWidth="19420" windowHeight="10300" tabRatio="928" activeTab="3" xr2:uid="{492F34F6-8F18-4C7D-90D2-C0D96A91054F}"/>
  </bookViews>
  <sheets>
    <sheet name="Notes" sheetId="14" r:id="rId1"/>
    <sheet name="Production - Capacity" sheetId="22" r:id="rId2"/>
    <sheet name="Summary Pro Forma" sheetId="6" r:id="rId3"/>
    <sheet name="Taproom - Sales Totals" sheetId="5" r:id="rId4"/>
    <sheet name="Taproom - Sales by Category" sheetId="10" r:id="rId5"/>
    <sheet name="Taproom - Margins" sheetId="11" r:id="rId6"/>
    <sheet name="Self Dist - Sales Totals" sheetId="15" r:id="rId7"/>
    <sheet name="Self Dist - Margins" sheetId="16" r:id="rId8"/>
    <sheet name="Wholesaler - Sales Totals" sheetId="20" r:id="rId9"/>
    <sheet name="Wholesaler - Margins" sheetId="21" r:id="rId10"/>
    <sheet name="Operating Expense Plan" sheetId="12" r:id="rId11"/>
    <sheet name="OPEX - Payroll" sheetId="13" r:id="rId12"/>
    <sheet name="Capital Expense Plan" sheetId="24" r:id="rId13"/>
    <sheet name="Loan Summary" sheetId="29" r:id="rId14"/>
    <sheet name="Loan 1" sheetId="30" r:id="rId15"/>
    <sheet name="Loan 2" sheetId="28" r:id="rId16"/>
    <sheet name="Loan 3" sheetId="27" r:id="rId17"/>
  </sheets>
  <definedNames>
    <definedName name="Beginning_Balance" localSheetId="14">-FV('Loan 1'!Interest_Rate/12,'Loan 1'!Payment_Number-1,-'Loan 1'!Monthly_Payment,'Loan 1'!Loan_Amount)</definedName>
    <definedName name="Beginning_Balance" localSheetId="15">-FV('Loan 2'!Interest_Rate/12,'Loan 2'!Payment_Number-1,-'Loan 2'!Monthly_Payment,'Loan 2'!Loan_Amount)</definedName>
    <definedName name="Beginning_Balance">-FV(Interest_Rate/12,Payment_Number-1,-Monthly_Payment,Loan_Amount)</definedName>
    <definedName name="ColumnTitle1" localSheetId="14">Loan[[#Headers],[No.]]</definedName>
    <definedName name="ColumnTitle1" localSheetId="15">Loan[[#Headers],[No.]]</definedName>
    <definedName name="ColumnTitle1" localSheetId="13">Loan[[#Headers],[No.]]</definedName>
    <definedName name="ColumnTitle1">Loan[[#Headers],[No.]]</definedName>
    <definedName name="Ending_Balance" localSheetId="14">-FV('Loan 1'!Interest_Rate/12,'Loan 1'!Payment_Number,-'Loan 1'!Monthly_Payment,'Loan 1'!Loan_Amount)</definedName>
    <definedName name="Ending_Balance" localSheetId="15">-FV('Loan 2'!Interest_Rate/12,'Loan 2'!Payment_Number,-'Loan 2'!Monthly_Payment,'Loan 2'!Loan_Amount)</definedName>
    <definedName name="Ending_Balance">-FV(Interest_Rate/12,Payment_Number,-Monthly_Payment,Loan_Amount)</definedName>
    <definedName name="Full_Print" localSheetId="14">'Loan 1'!$A$1:$H$372</definedName>
    <definedName name="Full_Print" localSheetId="15">'Loan 2'!$A$1:$H$372</definedName>
    <definedName name="Full_Print">'Loan 3'!$A$1:$H$372</definedName>
    <definedName name="Header_Row" localSheetId="14">ROW('Loan 1'!$13:$13)</definedName>
    <definedName name="Header_Row" localSheetId="15">ROW('Loan 2'!$13:$13)</definedName>
    <definedName name="Header_Row">ROW('Loan 3'!$13:$13)</definedName>
    <definedName name="Header_Row_Back" localSheetId="14">ROW('Loan 1'!$13:$13)</definedName>
    <definedName name="Header_Row_Back" localSheetId="15">ROW('Loan 2'!$13:$13)</definedName>
    <definedName name="Header_Row_Back">ROW('Loan 3'!$13:$13)</definedName>
    <definedName name="Interest" localSheetId="14">-IPMT('Loan 1'!Interest_Rate/12,'Loan 1'!Payment_Number,'Loan 1'!Number_of_Payments,'Loan 1'!Loan_Amount)</definedName>
    <definedName name="Interest" localSheetId="15">-IPMT('Loan 2'!Interest_Rate/12,'Loan 2'!Payment_Number,'Loan 2'!Number_of_Payments,'Loan 2'!Loan_Amount)</definedName>
    <definedName name="Interest">-IPMT(Interest_Rate/12,Payment_Number,Number_of_Payments,Loan_Amount)</definedName>
    <definedName name="Interest_Rate" localSheetId="14">'Loan 1'!$D$4</definedName>
    <definedName name="Interest_Rate" localSheetId="15">'Loan 2'!$D$4</definedName>
    <definedName name="Interest_Rate">'Loan 3'!$D$4</definedName>
    <definedName name="Last_Row" localSheetId="14">IF('Loan 1'!Values_Entered,'Loan 1'!Header_Row+'Loan 1'!Number_of_Payments,'Loan 1'!Header_Row)</definedName>
    <definedName name="Last_Row" localSheetId="15">IF('Loan 2'!Values_Entered,'Loan 2'!Header_Row+'Loan 2'!Number_of_Payments,'Loan 2'!Header_Row)</definedName>
    <definedName name="Last_Row">IF(Values_Entered,Header_Row+Number_of_Payments,Header_Row)</definedName>
    <definedName name="Loan_Amount" localSheetId="14">'Loan 1'!$D$3</definedName>
    <definedName name="Loan_Amount" localSheetId="15">'Loan 2'!$D$3</definedName>
    <definedName name="Loan_Amount">'Loan 3'!$D$3</definedName>
    <definedName name="Loan_Not_Paid" localSheetId="14">IF('Loan 1'!Payment_Number&lt;='Loan 1'!Number_of_Payments,1,0)</definedName>
    <definedName name="Loan_Not_Paid" localSheetId="15">IF('Loan 2'!Payment_Number&lt;='Loan 2'!Number_of_Payments,1,0)</definedName>
    <definedName name="Loan_Not_Paid">IF(Payment_Number&lt;=Number_of_Payments,1,0)</definedName>
    <definedName name="Loan_Start" localSheetId="14">'Loan 1'!$D$6</definedName>
    <definedName name="Loan_Start" localSheetId="15">'Loan 2'!$D$6</definedName>
    <definedName name="Loan_Start">'Loan 3'!$D$6</definedName>
    <definedName name="Loan_Years" localSheetId="14">'Loan 1'!$D$5</definedName>
    <definedName name="Loan_Years" localSheetId="15">'Loan 2'!$D$5</definedName>
    <definedName name="Loan_Years">'Loan 3'!$D$5</definedName>
    <definedName name="Monthly_Payment" localSheetId="14">-PMT('Loan 1'!Interest_Rate/12,'Loan 1'!Number_of_Payments,'Loan 1'!Loan_Amount)</definedName>
    <definedName name="Monthly_Payment" localSheetId="15">-PMT('Loan 2'!Interest_Rate/12,'Loan 2'!Number_of_Payments,'Loan 2'!Loan_Amount)</definedName>
    <definedName name="Monthly_Payment">-PMT(Interest_Rate/12,Number_of_Payments,Loan_Amount)</definedName>
    <definedName name="Number_of_Payments" localSheetId="14">'Loan 1'!$D$9</definedName>
    <definedName name="Number_of_Payments" localSheetId="15">'Loan 2'!$D$9</definedName>
    <definedName name="Number_of_Payments">'Loan 3'!$D$9</definedName>
    <definedName name="Payment_Date" localSheetId="14">DATE(YEAR('Loan 1'!Loan_Start),MONTH('Loan 1'!Loan_Start)+'Loan 1'!Payment_Number,DAY('Loan 1'!Loan_Start))</definedName>
    <definedName name="Payment_Date" localSheetId="15">DATE(YEAR('Loan 2'!Loan_Start),MONTH('Loan 2'!Loan_Start)+'Loan 2'!Payment_Number,DAY('Loan 2'!Loan_Start))</definedName>
    <definedName name="Payment_Date">DATE(YEAR(Loan_Start),MONTH(Loan_Start)+Payment_Number,DAY(Loan_Start))</definedName>
    <definedName name="Payment_Number" localSheetId="14">ROW()-'Loan 1'!Header_Row</definedName>
    <definedName name="Payment_Number" localSheetId="15">ROW()-'Loan 2'!Header_Row</definedName>
    <definedName name="Payment_Number">ROW()-Header_Row</definedName>
    <definedName name="Principal" localSheetId="14">-PPMT('Loan 1'!Interest_Rate/12,'Loan 1'!Payment_Number,'Loan 1'!Number_of_Payments,'Loan 1'!Loan_Amount)</definedName>
    <definedName name="Principal" localSheetId="15">-PPMT('Loan 2'!Interest_Rate/12,'Loan 2'!Payment_Number,'Loan 2'!Number_of_Payments,'Loan 2'!Loan_Amount)</definedName>
    <definedName name="Principal">-PPMT(Interest_Rate/12,Payment_Number,Number_of_Payments,Loan_Amount)</definedName>
    <definedName name="_xlnm.Print_Titles" localSheetId="14">'Loan 1'!$13:$13</definedName>
    <definedName name="_xlnm.Print_Titles" localSheetId="15">'Loan 2'!$13:$13</definedName>
    <definedName name="_xlnm.Print_Titles" localSheetId="16">'Loan 3'!$13:$13</definedName>
    <definedName name="RowTitleRegion1..E6" localSheetId="14">'Loan 1'!$B$3</definedName>
    <definedName name="RowTitleRegion1..E6" localSheetId="15">'Loan 2'!$B$3</definedName>
    <definedName name="RowTitleRegion1..E6">'Loan 3'!$B$3</definedName>
    <definedName name="RowTitleRegion2..E11" localSheetId="14">'Loan 1'!$B$8</definedName>
    <definedName name="RowTitleRegion2..E11" localSheetId="15">'Loan 2'!$B$8</definedName>
    <definedName name="RowTitleRegion2..E11">'Loan 3'!$B$8</definedName>
    <definedName name="Total_Cost" localSheetId="14">'Loan 1'!$D$11</definedName>
    <definedName name="Total_Cost" localSheetId="15">'Loan 2'!$D$11</definedName>
    <definedName name="Total_Cost">'Loan 3'!$D$11</definedName>
    <definedName name="Total_Interest" localSheetId="14">'Loan 1'!$D$10</definedName>
    <definedName name="Total_Interest" localSheetId="15">'Loan 2'!$D$10</definedName>
    <definedName name="Total_Interest">'Loan 3'!$D$10</definedName>
    <definedName name="Values_Entered" localSheetId="14">IF('Loan 1'!Loan_Amount*'Loan 1'!Interest_Rate*'Loan 1'!Loan_Years*'Loan 1'!Loan_Start&gt;0,1,0)</definedName>
    <definedName name="Values_Entered" localSheetId="15">IF('Loan 2'!Loan_Amount*'Loan 2'!Interest_Rate*'Loan 2'!Loan_Years*'Loan 2'!Loan_Start&gt;0,1,0)</definedName>
    <definedName name="Values_Entered">IF(Loan_Amount*Interest_Rate*Loan_Years*Loan_Start&gt;0,1,0)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3" l="1"/>
  <c r="B12" i="13"/>
  <c r="N50" i="20"/>
  <c r="C50" i="20"/>
  <c r="D50" i="20"/>
  <c r="E50" i="20"/>
  <c r="F50" i="20"/>
  <c r="G50" i="20"/>
  <c r="H50" i="20"/>
  <c r="I50" i="20"/>
  <c r="J50" i="20"/>
  <c r="K50" i="20"/>
  <c r="L50" i="20"/>
  <c r="M50" i="20"/>
  <c r="B50" i="20"/>
  <c r="F8" i="13"/>
  <c r="G8" i="13"/>
  <c r="H8" i="13"/>
  <c r="I8" i="13"/>
  <c r="J8" i="13"/>
  <c r="K8" i="13"/>
  <c r="L8" i="13"/>
  <c r="M8" i="13"/>
  <c r="N8" i="13"/>
  <c r="O8" i="13"/>
  <c r="P8" i="13"/>
  <c r="C8" i="13"/>
  <c r="E8" i="13" s="1"/>
  <c r="A2" i="29"/>
  <c r="A2" i="24"/>
  <c r="D6" i="30"/>
  <c r="D6" i="28"/>
  <c r="D9" i="28" s="1"/>
  <c r="D6" i="27"/>
  <c r="D9" i="27" s="1"/>
  <c r="C16" i="27" s="1"/>
  <c r="G368" i="27" l="1"/>
  <c r="G361" i="27"/>
  <c r="C345" i="27"/>
  <c r="F371" i="27"/>
  <c r="G376" i="27"/>
  <c r="H370" i="27"/>
  <c r="D358" i="27"/>
  <c r="C341" i="27"/>
  <c r="H371" i="27"/>
  <c r="H345" i="27"/>
  <c r="E361" i="27"/>
  <c r="B360" i="27"/>
  <c r="H375" i="27"/>
  <c r="E369" i="27"/>
  <c r="F357" i="27"/>
  <c r="H340" i="27"/>
  <c r="F375" i="27"/>
  <c r="G371" i="27"/>
  <c r="G375" i="27"/>
  <c r="C369" i="27"/>
  <c r="H355" i="27"/>
  <c r="F338" i="27"/>
  <c r="F335" i="27"/>
  <c r="D335" i="27"/>
  <c r="H332" i="27"/>
  <c r="C354" i="27"/>
  <c r="E353" i="27"/>
  <c r="C374" i="27"/>
  <c r="B366" i="27"/>
  <c r="G351" i="27"/>
  <c r="B374" i="27"/>
  <c r="E365" i="27"/>
  <c r="B350" i="27"/>
  <c r="D330" i="27"/>
  <c r="G329" i="27"/>
  <c r="B375" i="27"/>
  <c r="F367" i="27"/>
  <c r="G373" i="27"/>
  <c r="H363" i="27"/>
  <c r="D349" i="27"/>
  <c r="B373" i="27"/>
  <c r="D362" i="27"/>
  <c r="F347" i="27"/>
  <c r="E327" i="27"/>
  <c r="E343" i="27"/>
  <c r="F376" i="27"/>
  <c r="H372" i="27"/>
  <c r="E367" i="27"/>
  <c r="G359" i="27"/>
  <c r="F351" i="27"/>
  <c r="B338" i="27"/>
  <c r="B327" i="27"/>
  <c r="G372" i="27"/>
  <c r="D367" i="27"/>
  <c r="E355" i="27"/>
  <c r="D376" i="27"/>
  <c r="F374" i="27"/>
  <c r="F372" i="27"/>
  <c r="H369" i="27"/>
  <c r="H366" i="27"/>
  <c r="B363" i="27"/>
  <c r="C359" i="27"/>
  <c r="B355" i="27"/>
  <c r="H350" i="27"/>
  <c r="G346" i="27"/>
  <c r="C342" i="27"/>
  <c r="B337" i="27"/>
  <c r="E331" i="27"/>
  <c r="C326" i="27"/>
  <c r="H374" i="27"/>
  <c r="G363" i="27"/>
  <c r="G355" i="27"/>
  <c r="D343" i="27"/>
  <c r="G332" i="27"/>
  <c r="G374" i="27"/>
  <c r="B370" i="27"/>
  <c r="F359" i="27"/>
  <c r="C376" i="27"/>
  <c r="E374" i="27"/>
  <c r="D372" i="27"/>
  <c r="G369" i="27"/>
  <c r="D366" i="27"/>
  <c r="F362" i="27"/>
  <c r="F358" i="27"/>
  <c r="E354" i="27"/>
  <c r="D350" i="27"/>
  <c r="D346" i="27"/>
  <c r="B342" i="27"/>
  <c r="H336" i="27"/>
  <c r="C331" i="27"/>
  <c r="G325" i="27"/>
  <c r="B376" i="27"/>
  <c r="D374" i="27"/>
  <c r="B372" i="27"/>
  <c r="F369" i="27"/>
  <c r="C366" i="27"/>
  <c r="E362" i="27"/>
  <c r="E358" i="27"/>
  <c r="D354" i="27"/>
  <c r="C350" i="27"/>
  <c r="B346" i="27"/>
  <c r="G341" i="27"/>
  <c r="E336" i="27"/>
  <c r="H330" i="27"/>
  <c r="D325" i="27"/>
  <c r="E324" i="27"/>
  <c r="E323" i="27"/>
  <c r="H322" i="27"/>
  <c r="B369" i="27"/>
  <c r="D365" i="27"/>
  <c r="E357" i="27"/>
  <c r="D353" i="27"/>
  <c r="C349" i="27"/>
  <c r="B345" i="27"/>
  <c r="G340" i="27"/>
  <c r="C335" i="27"/>
  <c r="F329" i="27"/>
  <c r="E375" i="27"/>
  <c r="F373" i="27"/>
  <c r="E371" i="27"/>
  <c r="H368" i="27"/>
  <c r="C365" i="27"/>
  <c r="D361" i="27"/>
  <c r="C357" i="27"/>
  <c r="C353" i="27"/>
  <c r="B349" i="27"/>
  <c r="H344" i="27"/>
  <c r="G339" i="27"/>
  <c r="E334" i="27"/>
  <c r="G328" i="27"/>
  <c r="F321" i="27"/>
  <c r="G320" i="27"/>
  <c r="D375" i="27"/>
  <c r="E373" i="27"/>
  <c r="C371" i="27"/>
  <c r="H364" i="27"/>
  <c r="C361" i="27"/>
  <c r="B357" i="27"/>
  <c r="H352" i="27"/>
  <c r="H348" i="27"/>
  <c r="G344" i="27"/>
  <c r="E339" i="27"/>
  <c r="H333" i="27"/>
  <c r="F328" i="27"/>
  <c r="H376" i="27"/>
  <c r="C375" i="27"/>
  <c r="D373" i="27"/>
  <c r="B371" i="27"/>
  <c r="H367" i="27"/>
  <c r="C364" i="27"/>
  <c r="D360" i="27"/>
  <c r="C356" i="27"/>
  <c r="B352" i="27"/>
  <c r="B348" i="27"/>
  <c r="H343" i="27"/>
  <c r="B339" i="27"/>
  <c r="F333" i="27"/>
  <c r="D328" i="27"/>
  <c r="B320" i="27"/>
  <c r="G370" i="27"/>
  <c r="E347" i="27"/>
  <c r="E376" i="27"/>
  <c r="F363" i="27"/>
  <c r="E351" i="27"/>
  <c r="D347" i="27"/>
  <c r="F342" i="27"/>
  <c r="H337" i="27"/>
  <c r="F332" i="27"/>
  <c r="H326" i="27"/>
  <c r="E372" i="27"/>
  <c r="F370" i="27"/>
  <c r="C368" i="27"/>
  <c r="G365" i="27"/>
  <c r="E363" i="27"/>
  <c r="F360" i="27"/>
  <c r="H357" i="27"/>
  <c r="D355" i="27"/>
  <c r="E352" i="27"/>
  <c r="G349" i="27"/>
  <c r="C347" i="27"/>
  <c r="C344" i="27"/>
  <c r="E341" i="27"/>
  <c r="H338" i="27"/>
  <c r="B336" i="27"/>
  <c r="C333" i="27"/>
  <c r="F330" i="27"/>
  <c r="G327" i="27"/>
  <c r="H324" i="27"/>
  <c r="D319" i="27"/>
  <c r="D370" i="27"/>
  <c r="B368" i="27"/>
  <c r="F365" i="27"/>
  <c r="C363" i="27"/>
  <c r="E360" i="27"/>
  <c r="G357" i="27"/>
  <c r="C355" i="27"/>
  <c r="D352" i="27"/>
  <c r="E349" i="27"/>
  <c r="H346" i="27"/>
  <c r="B344" i="27"/>
  <c r="D341" i="27"/>
  <c r="G338" i="27"/>
  <c r="G335" i="27"/>
  <c r="B333" i="27"/>
  <c r="E330" i="27"/>
  <c r="F327" i="27"/>
  <c r="F324" i="27"/>
  <c r="C319" i="27"/>
  <c r="D317" i="27"/>
  <c r="H316" i="27"/>
  <c r="G315" i="27"/>
  <c r="C343" i="27"/>
  <c r="F340" i="27"/>
  <c r="G337" i="27"/>
  <c r="H334" i="27"/>
  <c r="D332" i="27"/>
  <c r="E329" i="27"/>
  <c r="G326" i="27"/>
  <c r="F322" i="27"/>
  <c r="H314" i="27"/>
  <c r="C367" i="27"/>
  <c r="E364" i="27"/>
  <c r="B362" i="27"/>
  <c r="E359" i="27"/>
  <c r="F356" i="27"/>
  <c r="G353" i="27"/>
  <c r="C351" i="27"/>
  <c r="D348" i="27"/>
  <c r="F345" i="27"/>
  <c r="B343" i="27"/>
  <c r="B340" i="27"/>
  <c r="D337" i="27"/>
  <c r="G334" i="27"/>
  <c r="H331" i="27"/>
  <c r="C329" i="27"/>
  <c r="F326" i="27"/>
  <c r="D322" i="27"/>
  <c r="G310" i="27"/>
  <c r="C373" i="27"/>
  <c r="D371" i="27"/>
  <c r="D369" i="27"/>
  <c r="B367" i="27"/>
  <c r="D364" i="27"/>
  <c r="H361" i="27"/>
  <c r="D359" i="27"/>
  <c r="D356" i="27"/>
  <c r="F353" i="27"/>
  <c r="B351" i="27"/>
  <c r="C348" i="27"/>
  <c r="E345" i="27"/>
  <c r="H342" i="27"/>
  <c r="H339" i="27"/>
  <c r="C337" i="27"/>
  <c r="F334" i="27"/>
  <c r="G331" i="27"/>
  <c r="H328" i="27"/>
  <c r="D326" i="27"/>
  <c r="B322" i="27"/>
  <c r="H308" i="27"/>
  <c r="C339" i="27"/>
  <c r="F336" i="27"/>
  <c r="G333" i="27"/>
  <c r="B331" i="27"/>
  <c r="E328" i="27"/>
  <c r="E325" i="27"/>
  <c r="D320" i="27"/>
  <c r="D324" i="27"/>
  <c r="E321" i="27"/>
  <c r="F318" i="27"/>
  <c r="D313" i="27"/>
  <c r="C324" i="27"/>
  <c r="C321" i="27"/>
  <c r="E318" i="27"/>
  <c r="C313" i="27"/>
  <c r="F323" i="27"/>
  <c r="H320" i="27"/>
  <c r="D318" i="27"/>
  <c r="B313" i="27"/>
  <c r="C318" i="27"/>
  <c r="D312" i="27"/>
  <c r="D323" i="27"/>
  <c r="F320" i="27"/>
  <c r="B318" i="27"/>
  <c r="B312" i="27"/>
  <c r="G322" i="27"/>
  <c r="C320" i="27"/>
  <c r="C317" i="27"/>
  <c r="C309" i="27"/>
  <c r="B325" i="27"/>
  <c r="E322" i="27"/>
  <c r="E319" i="27"/>
  <c r="H315" i="27"/>
  <c r="H307" i="27"/>
  <c r="H318" i="27"/>
  <c r="B314" i="27"/>
  <c r="E316" i="27"/>
  <c r="C312" i="27"/>
  <c r="G307" i="27"/>
  <c r="B307" i="27"/>
  <c r="F311" i="27"/>
  <c r="H306" i="27"/>
  <c r="E315" i="27"/>
  <c r="H310" i="27"/>
  <c r="F306" i="27"/>
  <c r="G302" i="27"/>
  <c r="F314" i="27"/>
  <c r="D310" i="27"/>
  <c r="B301" i="27"/>
  <c r="D314" i="27"/>
  <c r="G309" i="27"/>
  <c r="F299" i="27"/>
  <c r="F309" i="27"/>
  <c r="E298" i="27"/>
  <c r="B308" i="27"/>
  <c r="E305" i="27"/>
  <c r="C297" i="27"/>
  <c r="C305" i="27"/>
  <c r="H296" i="27"/>
  <c r="H304" i="27"/>
  <c r="H295" i="27"/>
  <c r="B304" i="27"/>
  <c r="F293" i="27"/>
  <c r="E303" i="27"/>
  <c r="C293" i="27"/>
  <c r="F292" i="27"/>
  <c r="B302" i="27"/>
  <c r="D292" i="27"/>
  <c r="E301" i="27"/>
  <c r="H290" i="27"/>
  <c r="F298" i="27"/>
  <c r="B306" i="27"/>
  <c r="D301" i="27"/>
  <c r="G296" i="27"/>
  <c r="B291" i="27"/>
  <c r="F300" i="27"/>
  <c r="G295" i="27"/>
  <c r="G290" i="27"/>
  <c r="G299" i="27"/>
  <c r="E295" i="27"/>
  <c r="E289" i="27"/>
  <c r="C295" i="27"/>
  <c r="D289" i="27"/>
  <c r="H303" i="27"/>
  <c r="E299" i="27"/>
  <c r="E294" i="27"/>
  <c r="E288" i="27"/>
  <c r="G303" i="27"/>
  <c r="G298" i="27"/>
  <c r="D294" i="27"/>
  <c r="E287" i="27"/>
  <c r="F302" i="27"/>
  <c r="G297" i="27"/>
  <c r="H292" i="27"/>
  <c r="D316" i="27"/>
  <c r="H313" i="27"/>
  <c r="D311" i="27"/>
  <c r="G308" i="27"/>
  <c r="G305" i="27"/>
  <c r="B303" i="27"/>
  <c r="E300" i="27"/>
  <c r="F297" i="27"/>
  <c r="H294" i="27"/>
  <c r="H291" i="27"/>
  <c r="E286" i="27"/>
  <c r="B316" i="27"/>
  <c r="G313" i="27"/>
  <c r="C311" i="27"/>
  <c r="C308" i="27"/>
  <c r="F305" i="27"/>
  <c r="H302" i="27"/>
  <c r="B300" i="27"/>
  <c r="E297" i="27"/>
  <c r="F294" i="27"/>
  <c r="C291" i="27"/>
  <c r="C285" i="27"/>
  <c r="F281" i="27"/>
  <c r="D281" i="27"/>
  <c r="B280" i="27"/>
  <c r="H373" i="27"/>
  <c r="C372" i="27"/>
  <c r="E370" i="27"/>
  <c r="F368" i="27"/>
  <c r="F366" i="27"/>
  <c r="G364" i="27"/>
  <c r="H362" i="27"/>
  <c r="B361" i="27"/>
  <c r="H358" i="27"/>
  <c r="H356" i="27"/>
  <c r="H354" i="27"/>
  <c r="G352" i="27"/>
  <c r="G350" i="27"/>
  <c r="F348" i="27"/>
  <c r="F346" i="27"/>
  <c r="F344" i="27"/>
  <c r="E342" i="27"/>
  <c r="E340" i="27"/>
  <c r="D338" i="27"/>
  <c r="D336" i="27"/>
  <c r="D334" i="27"/>
  <c r="C332" i="27"/>
  <c r="C330" i="27"/>
  <c r="B328" i="27"/>
  <c r="B326" i="27"/>
  <c r="B324" i="27"/>
  <c r="H321" i="27"/>
  <c r="H319" i="27"/>
  <c r="G317" i="27"/>
  <c r="C315" i="27"/>
  <c r="H312" i="27"/>
  <c r="B310" i="27"/>
  <c r="E307" i="27"/>
  <c r="G304" i="27"/>
  <c r="H301" i="27"/>
  <c r="D299" i="27"/>
  <c r="F296" i="27"/>
  <c r="E293" i="27"/>
  <c r="F290" i="27"/>
  <c r="B270" i="27"/>
  <c r="D368" i="27"/>
  <c r="E366" i="27"/>
  <c r="F364" i="27"/>
  <c r="G362" i="27"/>
  <c r="H360" i="27"/>
  <c r="G358" i="27"/>
  <c r="G356" i="27"/>
  <c r="F354" i="27"/>
  <c r="F352" i="27"/>
  <c r="F350" i="27"/>
  <c r="E348" i="27"/>
  <c r="E346" i="27"/>
  <c r="D344" i="27"/>
  <c r="D342" i="27"/>
  <c r="D340" i="27"/>
  <c r="C338" i="27"/>
  <c r="C336" i="27"/>
  <c r="B334" i="27"/>
  <c r="B332" i="27"/>
  <c r="B330" i="27"/>
  <c r="H327" i="27"/>
  <c r="H325" i="27"/>
  <c r="G323" i="27"/>
  <c r="G321" i="27"/>
  <c r="G319" i="27"/>
  <c r="E317" i="27"/>
  <c r="B315" i="27"/>
  <c r="E312" i="27"/>
  <c r="H309" i="27"/>
  <c r="C307" i="27"/>
  <c r="F304" i="27"/>
  <c r="G301" i="27"/>
  <c r="H298" i="27"/>
  <c r="D296" i="27"/>
  <c r="D293" i="27"/>
  <c r="C290" i="27"/>
  <c r="F269" i="27"/>
  <c r="D266" i="27"/>
  <c r="G367" i="27"/>
  <c r="H365" i="27"/>
  <c r="B364" i="27"/>
  <c r="C362" i="27"/>
  <c r="C360" i="27"/>
  <c r="B358" i="27"/>
  <c r="B356" i="27"/>
  <c r="B354" i="27"/>
  <c r="H351" i="27"/>
  <c r="H349" i="27"/>
  <c r="G347" i="27"/>
  <c r="G345" i="27"/>
  <c r="G343" i="27"/>
  <c r="F341" i="27"/>
  <c r="F339" i="27"/>
  <c r="E337" i="27"/>
  <c r="E335" i="27"/>
  <c r="E333" i="27"/>
  <c r="D331" i="27"/>
  <c r="D329" i="27"/>
  <c r="C327" i="27"/>
  <c r="C325" i="27"/>
  <c r="C323" i="27"/>
  <c r="B321" i="27"/>
  <c r="B319" i="27"/>
  <c r="F316" i="27"/>
  <c r="C314" i="27"/>
  <c r="G311" i="27"/>
  <c r="B309" i="27"/>
  <c r="C306" i="27"/>
  <c r="F303" i="27"/>
  <c r="H300" i="27"/>
  <c r="H297" i="27"/>
  <c r="D295" i="27"/>
  <c r="E292" i="27"/>
  <c r="G287" i="27"/>
  <c r="D286" i="27"/>
  <c r="C277" i="27"/>
  <c r="C264" i="27"/>
  <c r="E285" i="27"/>
  <c r="B277" i="27"/>
  <c r="B264" i="27"/>
  <c r="B276" i="27"/>
  <c r="G262" i="27"/>
  <c r="H289" i="27"/>
  <c r="H284" i="27"/>
  <c r="G275" i="27"/>
  <c r="D257" i="27"/>
  <c r="D283" i="27"/>
  <c r="F274" i="27"/>
  <c r="C257" i="27"/>
  <c r="C283" i="27"/>
  <c r="B272" i="27"/>
  <c r="H253" i="27"/>
  <c r="C282" i="27"/>
  <c r="D271" i="27"/>
  <c r="G247" i="27"/>
  <c r="C288" i="27"/>
  <c r="B282" i="27"/>
  <c r="H270" i="27"/>
  <c r="G244" i="27"/>
  <c r="H286" i="27"/>
  <c r="G280" i="27"/>
  <c r="F266" i="27"/>
  <c r="B285" i="27"/>
  <c r="D280" i="27"/>
  <c r="C275" i="27"/>
  <c r="G269" i="27"/>
  <c r="G263" i="27"/>
  <c r="H246" i="27"/>
  <c r="D288" i="27"/>
  <c r="D284" i="27"/>
  <c r="C279" i="27"/>
  <c r="B274" i="27"/>
  <c r="H268" i="27"/>
  <c r="B262" i="27"/>
  <c r="F244" i="27"/>
  <c r="G283" i="27"/>
  <c r="B279" i="27"/>
  <c r="H273" i="27"/>
  <c r="E268" i="27"/>
  <c r="E261" i="27"/>
  <c r="E237" i="27"/>
  <c r="H278" i="27"/>
  <c r="B273" i="27"/>
  <c r="H267" i="27"/>
  <c r="B261" i="27"/>
  <c r="C236" i="27"/>
  <c r="C278" i="27"/>
  <c r="H272" i="27"/>
  <c r="G267" i="27"/>
  <c r="H259" i="27"/>
  <c r="C235" i="27"/>
  <c r="C287" i="27"/>
  <c r="D282" i="27"/>
  <c r="E277" i="27"/>
  <c r="G272" i="27"/>
  <c r="G266" i="27"/>
  <c r="D259" i="27"/>
  <c r="G233" i="27"/>
  <c r="C276" i="27"/>
  <c r="B271" i="27"/>
  <c r="E265" i="27"/>
  <c r="F255" i="27"/>
  <c r="G253" i="27"/>
  <c r="E243" i="27"/>
  <c r="H232" i="27"/>
  <c r="E253" i="27"/>
  <c r="D242" i="27"/>
  <c r="E232" i="27"/>
  <c r="F251" i="27"/>
  <c r="D241" i="27"/>
  <c r="G231" i="27"/>
  <c r="E251" i="27"/>
  <c r="C241" i="27"/>
  <c r="B229" i="27"/>
  <c r="F250" i="27"/>
  <c r="E239" i="27"/>
  <c r="H226" i="27"/>
  <c r="G249" i="27"/>
  <c r="D239" i="27"/>
  <c r="G226" i="27"/>
  <c r="H258" i="27"/>
  <c r="C248" i="27"/>
  <c r="F238" i="27"/>
  <c r="E225" i="27"/>
  <c r="H256" i="27"/>
  <c r="F245" i="27"/>
  <c r="H235" i="27"/>
  <c r="F317" i="27"/>
  <c r="F315" i="27"/>
  <c r="E313" i="27"/>
  <c r="E311" i="27"/>
  <c r="E309" i="27"/>
  <c r="D307" i="27"/>
  <c r="D305" i="27"/>
  <c r="C303" i="27"/>
  <c r="C301" i="27"/>
  <c r="C299" i="27"/>
  <c r="B297" i="27"/>
  <c r="B295" i="27"/>
  <c r="G292" i="27"/>
  <c r="D290" i="27"/>
  <c r="D287" i="27"/>
  <c r="C284" i="27"/>
  <c r="C281" i="27"/>
  <c r="B278" i="27"/>
  <c r="H274" i="27"/>
  <c r="H271" i="27"/>
  <c r="G268" i="27"/>
  <c r="D265" i="27"/>
  <c r="F260" i="27"/>
  <c r="B255" i="27"/>
  <c r="E249" i="27"/>
  <c r="C243" i="27"/>
  <c r="C237" i="27"/>
  <c r="H230" i="27"/>
  <c r="G224" i="27"/>
  <c r="B284" i="27"/>
  <c r="H280" i="27"/>
  <c r="H277" i="27"/>
  <c r="G274" i="27"/>
  <c r="G271" i="27"/>
  <c r="F268" i="27"/>
  <c r="B265" i="27"/>
  <c r="B260" i="27"/>
  <c r="H254" i="27"/>
  <c r="F248" i="27"/>
  <c r="G242" i="27"/>
  <c r="D236" i="27"/>
  <c r="D230" i="27"/>
  <c r="G223" i="27"/>
  <c r="C230" i="27"/>
  <c r="E222" i="27"/>
  <c r="C229" i="27"/>
  <c r="F221" i="27"/>
  <c r="E221" i="27"/>
  <c r="G316" i="27"/>
  <c r="G314" i="27"/>
  <c r="F312" i="27"/>
  <c r="F310" i="27"/>
  <c r="F308" i="27"/>
  <c r="E306" i="27"/>
  <c r="E304" i="27"/>
  <c r="D302" i="27"/>
  <c r="D300" i="27"/>
  <c r="D298" i="27"/>
  <c r="C296" i="27"/>
  <c r="C294" i="27"/>
  <c r="F291" i="27"/>
  <c r="C289" i="27"/>
  <c r="B286" i="27"/>
  <c r="B283" i="27"/>
  <c r="H279" i="27"/>
  <c r="H276" i="27"/>
  <c r="G273" i="27"/>
  <c r="F270" i="27"/>
  <c r="F267" i="27"/>
  <c r="C263" i="27"/>
  <c r="E258" i="27"/>
  <c r="H252" i="27"/>
  <c r="F246" i="27"/>
  <c r="F240" i="27"/>
  <c r="D234" i="27"/>
  <c r="H228" i="27"/>
  <c r="H218" i="27"/>
  <c r="E310" i="27"/>
  <c r="D308" i="27"/>
  <c r="D306" i="27"/>
  <c r="D304" i="27"/>
  <c r="C302" i="27"/>
  <c r="C300" i="27"/>
  <c r="B298" i="27"/>
  <c r="B296" i="27"/>
  <c r="B294" i="27"/>
  <c r="E291" i="27"/>
  <c r="B289" i="27"/>
  <c r="G285" i="27"/>
  <c r="H282" i="27"/>
  <c r="F279" i="27"/>
  <c r="F276" i="27"/>
  <c r="E273" i="27"/>
  <c r="E270" i="27"/>
  <c r="C267" i="27"/>
  <c r="H262" i="27"/>
  <c r="B258" i="27"/>
  <c r="G251" i="27"/>
  <c r="E246" i="27"/>
  <c r="B240" i="27"/>
  <c r="C234" i="27"/>
  <c r="C228" i="27"/>
  <c r="H217" i="27"/>
  <c r="C227" i="27"/>
  <c r="D216" i="27"/>
  <c r="G278" i="27"/>
  <c r="E275" i="27"/>
  <c r="F272" i="27"/>
  <c r="D269" i="27"/>
  <c r="H265" i="27"/>
  <c r="C261" i="27"/>
  <c r="E256" i="27"/>
  <c r="D250" i="27"/>
  <c r="E244" i="27"/>
  <c r="H237" i="27"/>
  <c r="D232" i="27"/>
  <c r="G225" i="27"/>
  <c r="G293" i="27"/>
  <c r="G291" i="27"/>
  <c r="G289" i="27"/>
  <c r="F287" i="27"/>
  <c r="F285" i="27"/>
  <c r="E283" i="27"/>
  <c r="E281" i="27"/>
  <c r="E279" i="27"/>
  <c r="D277" i="27"/>
  <c r="D275" i="27"/>
  <c r="C273" i="27"/>
  <c r="C271" i="27"/>
  <c r="C269" i="27"/>
  <c r="B267" i="27"/>
  <c r="H264" i="27"/>
  <c r="H261" i="27"/>
  <c r="C259" i="27"/>
  <c r="H255" i="27"/>
  <c r="F252" i="27"/>
  <c r="H248" i="27"/>
  <c r="E245" i="27"/>
  <c r="B242" i="27"/>
  <c r="E238" i="27"/>
  <c r="B235" i="27"/>
  <c r="C231" i="27"/>
  <c r="B228" i="27"/>
  <c r="E223" i="27"/>
  <c r="F215" i="27"/>
  <c r="H266" i="27"/>
  <c r="F264" i="27"/>
  <c r="G261" i="27"/>
  <c r="B259" i="27"/>
  <c r="G255" i="27"/>
  <c r="D252" i="27"/>
  <c r="G248" i="27"/>
  <c r="D245" i="27"/>
  <c r="E241" i="27"/>
  <c r="D238" i="27"/>
  <c r="E234" i="27"/>
  <c r="B231" i="27"/>
  <c r="F227" i="27"/>
  <c r="C223" i="27"/>
  <c r="D215" i="27"/>
  <c r="G214" i="27"/>
  <c r="E213" i="27"/>
  <c r="C212" i="27"/>
  <c r="H288" i="27"/>
  <c r="G286" i="27"/>
  <c r="G284" i="27"/>
  <c r="F282" i="27"/>
  <c r="F280" i="27"/>
  <c r="F278" i="27"/>
  <c r="E276" i="27"/>
  <c r="E274" i="27"/>
  <c r="D272" i="27"/>
  <c r="D270" i="27"/>
  <c r="D268" i="27"/>
  <c r="C266" i="27"/>
  <c r="E263" i="27"/>
  <c r="H260" i="27"/>
  <c r="G257" i="27"/>
  <c r="G254" i="27"/>
  <c r="H250" i="27"/>
  <c r="E247" i="27"/>
  <c r="B244" i="27"/>
  <c r="E240" i="27"/>
  <c r="B237" i="27"/>
  <c r="D233" i="27"/>
  <c r="B230" i="27"/>
  <c r="D226" i="27"/>
  <c r="B220" i="27"/>
  <c r="B212" i="27"/>
  <c r="F288" i="27"/>
  <c r="F286" i="27"/>
  <c r="F284" i="27"/>
  <c r="E282" i="27"/>
  <c r="E280" i="27"/>
  <c r="D278" i="27"/>
  <c r="D276" i="27"/>
  <c r="D274" i="27"/>
  <c r="C272" i="27"/>
  <c r="C270" i="27"/>
  <c r="B268" i="27"/>
  <c r="B266" i="27"/>
  <c r="D263" i="27"/>
  <c r="G260" i="27"/>
  <c r="F257" i="27"/>
  <c r="D254" i="27"/>
  <c r="G250" i="27"/>
  <c r="D247" i="27"/>
  <c r="F243" i="27"/>
  <c r="D240" i="27"/>
  <c r="F236" i="27"/>
  <c r="C233" i="27"/>
  <c r="G229" i="27"/>
  <c r="H225" i="27"/>
  <c r="H219" i="27"/>
  <c r="C211" i="27"/>
  <c r="B219" i="27"/>
  <c r="H210" i="27"/>
  <c r="B292" i="27"/>
  <c r="B290" i="27"/>
  <c r="B288" i="27"/>
  <c r="H285" i="27"/>
  <c r="H283" i="27"/>
  <c r="G281" i="27"/>
  <c r="G279" i="27"/>
  <c r="G277" i="27"/>
  <c r="F275" i="27"/>
  <c r="F273" i="27"/>
  <c r="E271" i="27"/>
  <c r="E269" i="27"/>
  <c r="E267" i="27"/>
  <c r="C265" i="27"/>
  <c r="F262" i="27"/>
  <c r="G259" i="27"/>
  <c r="G256" i="27"/>
  <c r="B253" i="27"/>
  <c r="F249" i="27"/>
  <c r="C246" i="27"/>
  <c r="F242" i="27"/>
  <c r="C239" i="27"/>
  <c r="D235" i="27"/>
  <c r="B232" i="27"/>
  <c r="D228" i="27"/>
  <c r="H223" i="27"/>
  <c r="G217" i="27"/>
  <c r="D222" i="27"/>
  <c r="F218" i="27"/>
  <c r="F214" i="27"/>
  <c r="E210" i="27"/>
  <c r="C222" i="27"/>
  <c r="B218" i="27"/>
  <c r="E214" i="27"/>
  <c r="G209" i="27"/>
  <c r="H213" i="27"/>
  <c r="D208" i="27"/>
  <c r="B208" i="27"/>
  <c r="H224" i="27"/>
  <c r="D221" i="27"/>
  <c r="B217" i="27"/>
  <c r="C213" i="27"/>
  <c r="B206" i="27"/>
  <c r="G220" i="27"/>
  <c r="H216" i="27"/>
  <c r="B213" i="27"/>
  <c r="F204" i="27"/>
  <c r="F224" i="27"/>
  <c r="D220" i="27"/>
  <c r="F216" i="27"/>
  <c r="F212" i="27"/>
  <c r="D204" i="27"/>
  <c r="E219" i="27"/>
  <c r="E215" i="27"/>
  <c r="G211" i="27"/>
  <c r="F209" i="27"/>
  <c r="G202" i="27"/>
  <c r="C209" i="27"/>
  <c r="F202" i="27"/>
  <c r="E208" i="27"/>
  <c r="F201" i="27"/>
  <c r="H200" i="27"/>
  <c r="B197" i="27"/>
  <c r="E207" i="27"/>
  <c r="E188" i="27"/>
  <c r="B207" i="27"/>
  <c r="D188" i="27"/>
  <c r="H206" i="27"/>
  <c r="F182" i="27"/>
  <c r="B210" i="27"/>
  <c r="E204" i="27"/>
  <c r="E264" i="27"/>
  <c r="E262" i="27"/>
  <c r="D260" i="27"/>
  <c r="D258" i="27"/>
  <c r="D256" i="27"/>
  <c r="C254" i="27"/>
  <c r="C252" i="27"/>
  <c r="B250" i="27"/>
  <c r="B248" i="27"/>
  <c r="B246" i="27"/>
  <c r="H243" i="27"/>
  <c r="H241" i="27"/>
  <c r="G239" i="27"/>
  <c r="G237" i="27"/>
  <c r="G235" i="27"/>
  <c r="F233" i="27"/>
  <c r="F231" i="27"/>
  <c r="E229" i="27"/>
  <c r="E227" i="27"/>
  <c r="C225" i="27"/>
  <c r="B223" i="27"/>
  <c r="F220" i="27"/>
  <c r="D218" i="27"/>
  <c r="C216" i="27"/>
  <c r="G213" i="27"/>
  <c r="E211" i="27"/>
  <c r="G208" i="27"/>
  <c r="G205" i="27"/>
  <c r="G200" i="27"/>
  <c r="G181" i="27"/>
  <c r="D264" i="27"/>
  <c r="D262" i="27"/>
  <c r="C260" i="27"/>
  <c r="C258" i="27"/>
  <c r="B256" i="27"/>
  <c r="B254" i="27"/>
  <c r="B252" i="27"/>
  <c r="H249" i="27"/>
  <c r="H247" i="27"/>
  <c r="G245" i="27"/>
  <c r="G243" i="27"/>
  <c r="G241" i="27"/>
  <c r="F239" i="27"/>
  <c r="F237" i="27"/>
  <c r="E235" i="27"/>
  <c r="E233" i="27"/>
  <c r="E231" i="27"/>
  <c r="D229" i="27"/>
  <c r="D227" i="27"/>
  <c r="B225" i="27"/>
  <c r="H222" i="27"/>
  <c r="E220" i="27"/>
  <c r="C218" i="27"/>
  <c r="B216" i="27"/>
  <c r="F213" i="27"/>
  <c r="D211" i="27"/>
  <c r="F208" i="27"/>
  <c r="D205" i="27"/>
  <c r="E199" i="27"/>
  <c r="H180" i="27"/>
  <c r="D197" i="27"/>
  <c r="F174" i="27"/>
  <c r="C197" i="27"/>
  <c r="E173" i="27"/>
  <c r="H172" i="27"/>
  <c r="G265" i="27"/>
  <c r="F263" i="27"/>
  <c r="F261" i="27"/>
  <c r="E259" i="27"/>
  <c r="E257" i="27"/>
  <c r="E255" i="27"/>
  <c r="D253" i="27"/>
  <c r="D251" i="27"/>
  <c r="C249" i="27"/>
  <c r="C247" i="27"/>
  <c r="C245" i="27"/>
  <c r="B243" i="27"/>
  <c r="B241" i="27"/>
  <c r="H238" i="27"/>
  <c r="H236" i="27"/>
  <c r="H234" i="27"/>
  <c r="G232" i="27"/>
  <c r="G230" i="27"/>
  <c r="F228" i="27"/>
  <c r="F226" i="27"/>
  <c r="C224" i="27"/>
  <c r="B222" i="27"/>
  <c r="G219" i="27"/>
  <c r="D217" i="27"/>
  <c r="C215" i="27"/>
  <c r="H212" i="27"/>
  <c r="D210" i="27"/>
  <c r="H207" i="27"/>
  <c r="B204" i="27"/>
  <c r="G193" i="27"/>
  <c r="F165" i="27"/>
  <c r="C255" i="27"/>
  <c r="C253" i="27"/>
  <c r="C251" i="27"/>
  <c r="B249" i="27"/>
  <c r="B247" i="27"/>
  <c r="H244" i="27"/>
  <c r="H242" i="27"/>
  <c r="H240" i="27"/>
  <c r="G238" i="27"/>
  <c r="G236" i="27"/>
  <c r="F234" i="27"/>
  <c r="F232" i="27"/>
  <c r="F230" i="27"/>
  <c r="E228" i="27"/>
  <c r="E226" i="27"/>
  <c r="B224" i="27"/>
  <c r="G221" i="27"/>
  <c r="F219" i="27"/>
  <c r="C217" i="27"/>
  <c r="H214" i="27"/>
  <c r="G212" i="27"/>
  <c r="C210" i="27"/>
  <c r="G207" i="27"/>
  <c r="H202" i="27"/>
  <c r="E193" i="27"/>
  <c r="H164" i="27"/>
  <c r="G192" i="27"/>
  <c r="E162" i="27"/>
  <c r="F258" i="27"/>
  <c r="F256" i="27"/>
  <c r="F254" i="27"/>
  <c r="E252" i="27"/>
  <c r="E250" i="27"/>
  <c r="D248" i="27"/>
  <c r="D246" i="27"/>
  <c r="D244" i="27"/>
  <c r="C242" i="27"/>
  <c r="C240" i="27"/>
  <c r="B238" i="27"/>
  <c r="B236" i="27"/>
  <c r="B234" i="27"/>
  <c r="H231" i="27"/>
  <c r="H229" i="27"/>
  <c r="G227" i="27"/>
  <c r="F225" i="27"/>
  <c r="D223" i="27"/>
  <c r="C221" i="27"/>
  <c r="G218" i="27"/>
  <c r="E216" i="27"/>
  <c r="D214" i="27"/>
  <c r="H211" i="27"/>
  <c r="E209" i="27"/>
  <c r="G206" i="27"/>
  <c r="D201" i="27"/>
  <c r="C188" i="27"/>
  <c r="F206" i="27"/>
  <c r="F203" i="27"/>
  <c r="E200" i="27"/>
  <c r="E196" i="27"/>
  <c r="F192" i="27"/>
  <c r="F187" i="27"/>
  <c r="E180" i="27"/>
  <c r="E172" i="27"/>
  <c r="D161" i="27"/>
  <c r="D9" i="30"/>
  <c r="G178" i="30" s="1"/>
  <c r="D206" i="27"/>
  <c r="E203" i="27"/>
  <c r="C200" i="27"/>
  <c r="D196" i="27"/>
  <c r="E192" i="27"/>
  <c r="G186" i="27"/>
  <c r="H179" i="27"/>
  <c r="F171" i="27"/>
  <c r="B161" i="27"/>
  <c r="C206" i="27"/>
  <c r="D203" i="27"/>
  <c r="F199" i="27"/>
  <c r="C196" i="27"/>
  <c r="G191" i="27"/>
  <c r="F186" i="27"/>
  <c r="C179" i="27"/>
  <c r="E171" i="27"/>
  <c r="E160" i="27"/>
  <c r="F195" i="27"/>
  <c r="F191" i="27"/>
  <c r="B186" i="27"/>
  <c r="B178" i="27"/>
  <c r="F170" i="27"/>
  <c r="H158" i="27"/>
  <c r="D199" i="27"/>
  <c r="C195" i="27"/>
  <c r="E191" i="27"/>
  <c r="B185" i="27"/>
  <c r="H177" i="27"/>
  <c r="B170" i="27"/>
  <c r="B157" i="27"/>
  <c r="F198" i="27"/>
  <c r="H194" i="27"/>
  <c r="H190" i="27"/>
  <c r="G184" i="27"/>
  <c r="G177" i="27"/>
  <c r="C168" i="27"/>
  <c r="E154" i="27"/>
  <c r="C205" i="27"/>
  <c r="C202" i="27"/>
  <c r="E198" i="27"/>
  <c r="G194" i="27"/>
  <c r="B190" i="27"/>
  <c r="F184" i="27"/>
  <c r="D176" i="27"/>
  <c r="H167" i="27"/>
  <c r="E153" i="27"/>
  <c r="B205" i="27"/>
  <c r="G201" i="27"/>
  <c r="D198" i="27"/>
  <c r="D194" i="27"/>
  <c r="H189" i="27"/>
  <c r="H183" i="27"/>
  <c r="G175" i="27"/>
  <c r="C166" i="27"/>
  <c r="H150" i="27"/>
  <c r="B198" i="27"/>
  <c r="H193" i="27"/>
  <c r="F189" i="27"/>
  <c r="G182" i="27"/>
  <c r="H174" i="27"/>
  <c r="G165" i="27"/>
  <c r="F145" i="27"/>
  <c r="C370" i="27"/>
  <c r="E368" i="27"/>
  <c r="G366" i="27"/>
  <c r="B365" i="27"/>
  <c r="D363" i="27"/>
  <c r="F361" i="27"/>
  <c r="H359" i="27"/>
  <c r="C358" i="27"/>
  <c r="E356" i="27"/>
  <c r="G354" i="27"/>
  <c r="B353" i="27"/>
  <c r="D351" i="27"/>
  <c r="F349" i="27"/>
  <c r="H347" i="27"/>
  <c r="C346" i="27"/>
  <c r="E344" i="27"/>
  <c r="G342" i="27"/>
  <c r="B341" i="27"/>
  <c r="D339" i="27"/>
  <c r="F337" i="27"/>
  <c r="H335" i="27"/>
  <c r="C334" i="27"/>
  <c r="E332" i="27"/>
  <c r="G330" i="27"/>
  <c r="B329" i="27"/>
  <c r="D327" i="27"/>
  <c r="F325" i="27"/>
  <c r="H323" i="27"/>
  <c r="C322" i="27"/>
  <c r="E320" i="27"/>
  <c r="G318" i="27"/>
  <c r="B317" i="27"/>
  <c r="D315" i="27"/>
  <c r="F313" i="27"/>
  <c r="H311" i="27"/>
  <c r="C310" i="27"/>
  <c r="E308" i="27"/>
  <c r="G306" i="27"/>
  <c r="B305" i="27"/>
  <c r="D303" i="27"/>
  <c r="F301" i="27"/>
  <c r="H299" i="27"/>
  <c r="C298" i="27"/>
  <c r="E296" i="27"/>
  <c r="G294" i="27"/>
  <c r="B293" i="27"/>
  <c r="D291" i="27"/>
  <c r="F289" i="27"/>
  <c r="H287" i="27"/>
  <c r="C286" i="27"/>
  <c r="E284" i="27"/>
  <c r="G282" i="27"/>
  <c r="B281" i="27"/>
  <c r="D279" i="27"/>
  <c r="F277" i="27"/>
  <c r="H275" i="27"/>
  <c r="C274" i="27"/>
  <c r="E272" i="27"/>
  <c r="G270" i="27"/>
  <c r="B269" i="27"/>
  <c r="D267" i="27"/>
  <c r="F265" i="27"/>
  <c r="H263" i="27"/>
  <c r="C262" i="27"/>
  <c r="E260" i="27"/>
  <c r="G258" i="27"/>
  <c r="B257" i="27"/>
  <c r="D255" i="27"/>
  <c r="F253" i="27"/>
  <c r="H251" i="27"/>
  <c r="C250" i="27"/>
  <c r="E248" i="27"/>
  <c r="G246" i="27"/>
  <c r="B245" i="27"/>
  <c r="D243" i="27"/>
  <c r="F241" i="27"/>
  <c r="H239" i="27"/>
  <c r="C238" i="27"/>
  <c r="E236" i="27"/>
  <c r="G234" i="27"/>
  <c r="B233" i="27"/>
  <c r="D231" i="27"/>
  <c r="F229" i="27"/>
  <c r="H227" i="27"/>
  <c r="C226" i="27"/>
  <c r="E224" i="27"/>
  <c r="G222" i="27"/>
  <c r="B221" i="27"/>
  <c r="D219" i="27"/>
  <c r="F217" i="27"/>
  <c r="H215" i="27"/>
  <c r="C214" i="27"/>
  <c r="E212" i="27"/>
  <c r="G210" i="27"/>
  <c r="B209" i="27"/>
  <c r="D207" i="27"/>
  <c r="F205" i="27"/>
  <c r="H203" i="27"/>
  <c r="B202" i="27"/>
  <c r="B200" i="27"/>
  <c r="G197" i="27"/>
  <c r="E195" i="27"/>
  <c r="D193" i="27"/>
  <c r="E190" i="27"/>
  <c r="B187" i="27"/>
  <c r="G183" i="27"/>
  <c r="E178" i="27"/>
  <c r="E174" i="27"/>
  <c r="D169" i="27"/>
  <c r="G164" i="27"/>
  <c r="E158" i="27"/>
  <c r="H149" i="27"/>
  <c r="B226" i="27"/>
  <c r="D224" i="27"/>
  <c r="F222" i="27"/>
  <c r="H220" i="27"/>
  <c r="C219" i="27"/>
  <c r="E217" i="27"/>
  <c r="G215" i="27"/>
  <c r="B214" i="27"/>
  <c r="D212" i="27"/>
  <c r="F210" i="27"/>
  <c r="H208" i="27"/>
  <c r="C207" i="27"/>
  <c r="E205" i="27"/>
  <c r="G203" i="27"/>
  <c r="H201" i="27"/>
  <c r="H199" i="27"/>
  <c r="F197" i="27"/>
  <c r="D195" i="27"/>
  <c r="H192" i="27"/>
  <c r="D190" i="27"/>
  <c r="H186" i="27"/>
  <c r="H182" i="27"/>
  <c r="D178" i="27"/>
  <c r="F173" i="27"/>
  <c r="E168" i="27"/>
  <c r="G163" i="27"/>
  <c r="D158" i="27"/>
  <c r="C147" i="27"/>
  <c r="D168" i="27"/>
  <c r="D163" i="27"/>
  <c r="E157" i="27"/>
  <c r="H145" i="27"/>
  <c r="C163" i="27"/>
  <c r="C157" i="27"/>
  <c r="G145" i="27"/>
  <c r="H204" i="27"/>
  <c r="C203" i="27"/>
  <c r="C201" i="27"/>
  <c r="B199" i="27"/>
  <c r="G196" i="27"/>
  <c r="F194" i="27"/>
  <c r="B192" i="27"/>
  <c r="E189" i="27"/>
  <c r="G185" i="27"/>
  <c r="C181" i="27"/>
  <c r="F176" i="27"/>
  <c r="D172" i="27"/>
  <c r="D167" i="27"/>
  <c r="F161" i="27"/>
  <c r="G155" i="27"/>
  <c r="H143" i="27"/>
  <c r="G360" i="27"/>
  <c r="B359" i="27"/>
  <c r="D357" i="27"/>
  <c r="F355" i="27"/>
  <c r="H353" i="27"/>
  <c r="C352" i="27"/>
  <c r="E350" i="27"/>
  <c r="G348" i="27"/>
  <c r="B347" i="27"/>
  <c r="D345" i="27"/>
  <c r="F343" i="27"/>
  <c r="H341" i="27"/>
  <c r="C340" i="27"/>
  <c r="E338" i="27"/>
  <c r="G336" i="27"/>
  <c r="B335" i="27"/>
  <c r="D333" i="27"/>
  <c r="F331" i="27"/>
  <c r="H329" i="27"/>
  <c r="C328" i="27"/>
  <c r="E326" i="27"/>
  <c r="G324" i="27"/>
  <c r="B323" i="27"/>
  <c r="D321" i="27"/>
  <c r="F319" i="27"/>
  <c r="H317" i="27"/>
  <c r="C316" i="27"/>
  <c r="E314" i="27"/>
  <c r="G312" i="27"/>
  <c r="B311" i="27"/>
  <c r="D309" i="27"/>
  <c r="F307" i="27"/>
  <c r="H305" i="27"/>
  <c r="C304" i="27"/>
  <c r="E302" i="27"/>
  <c r="G300" i="27"/>
  <c r="B299" i="27"/>
  <c r="D297" i="27"/>
  <c r="F295" i="27"/>
  <c r="H293" i="27"/>
  <c r="C292" i="27"/>
  <c r="E290" i="27"/>
  <c r="G288" i="27"/>
  <c r="B287" i="27"/>
  <c r="D285" i="27"/>
  <c r="F283" i="27"/>
  <c r="H281" i="27"/>
  <c r="C280" i="27"/>
  <c r="E278" i="27"/>
  <c r="G276" i="27"/>
  <c r="B275" i="27"/>
  <c r="D273" i="27"/>
  <c r="F271" i="27"/>
  <c r="H269" i="27"/>
  <c r="C268" i="27"/>
  <c r="E266" i="27"/>
  <c r="G264" i="27"/>
  <c r="B263" i="27"/>
  <c r="D261" i="27"/>
  <c r="F259" i="27"/>
  <c r="H257" i="27"/>
  <c r="C256" i="27"/>
  <c r="E254" i="27"/>
  <c r="G252" i="27"/>
  <c r="B251" i="27"/>
  <c r="D249" i="27"/>
  <c r="F247" i="27"/>
  <c r="H245" i="27"/>
  <c r="C244" i="27"/>
  <c r="E242" i="27"/>
  <c r="G240" i="27"/>
  <c r="B239" i="27"/>
  <c r="D237" i="27"/>
  <c r="F235" i="27"/>
  <c r="H233" i="27"/>
  <c r="C232" i="27"/>
  <c r="E230" i="27"/>
  <c r="G228" i="27"/>
  <c r="B227" i="27"/>
  <c r="D225" i="27"/>
  <c r="F223" i="27"/>
  <c r="H221" i="27"/>
  <c r="C220" i="27"/>
  <c r="E218" i="27"/>
  <c r="G216" i="27"/>
  <c r="B215" i="27"/>
  <c r="D213" i="27"/>
  <c r="F211" i="27"/>
  <c r="H209" i="27"/>
  <c r="C208" i="27"/>
  <c r="E206" i="27"/>
  <c r="G204" i="27"/>
  <c r="B203" i="27"/>
  <c r="B201" i="27"/>
  <c r="H198" i="27"/>
  <c r="F196" i="27"/>
  <c r="E194" i="27"/>
  <c r="H191" i="27"/>
  <c r="D189" i="27"/>
  <c r="C185" i="27"/>
  <c r="B181" i="27"/>
  <c r="E176" i="27"/>
  <c r="G171" i="27"/>
  <c r="C167" i="27"/>
  <c r="E161" i="27"/>
  <c r="B155" i="27"/>
  <c r="G131" i="27"/>
  <c r="H151" i="27"/>
  <c r="B211" i="27"/>
  <c r="D209" i="27"/>
  <c r="F207" i="27"/>
  <c r="H205" i="27"/>
  <c r="C204" i="27"/>
  <c r="E202" i="27"/>
  <c r="D200" i="27"/>
  <c r="C198" i="27"/>
  <c r="H195" i="27"/>
  <c r="F193" i="27"/>
  <c r="B191" i="27"/>
  <c r="H187" i="27"/>
  <c r="D184" i="27"/>
  <c r="G179" i="27"/>
  <c r="G174" i="27"/>
  <c r="C170" i="27"/>
  <c r="B165" i="27"/>
  <c r="D160" i="27"/>
  <c r="F151" i="27"/>
  <c r="G151" i="27"/>
  <c r="B143" i="27"/>
  <c r="E141" i="27"/>
  <c r="G139" i="27"/>
  <c r="B150" i="27"/>
  <c r="F139" i="27"/>
  <c r="B139" i="27"/>
  <c r="C148" i="27"/>
  <c r="F138" i="27"/>
  <c r="D147" i="27"/>
  <c r="C132" i="27"/>
  <c r="D131" i="27"/>
  <c r="D202" i="27"/>
  <c r="F200" i="27"/>
  <c r="G198" i="27"/>
  <c r="H196" i="27"/>
  <c r="B195" i="27"/>
  <c r="C193" i="27"/>
  <c r="D191" i="27"/>
  <c r="G188" i="27"/>
  <c r="E186" i="27"/>
  <c r="C183" i="27"/>
  <c r="D180" i="27"/>
  <c r="H176" i="27"/>
  <c r="D174" i="27"/>
  <c r="H170" i="27"/>
  <c r="G167" i="27"/>
  <c r="B164" i="27"/>
  <c r="H160" i="27"/>
  <c r="B156" i="27"/>
  <c r="G150" i="27"/>
  <c r="C144" i="27"/>
  <c r="C138" i="27"/>
  <c r="D130" i="27"/>
  <c r="B193" i="27"/>
  <c r="C191" i="27"/>
  <c r="F188" i="27"/>
  <c r="C186" i="27"/>
  <c r="B183" i="27"/>
  <c r="B180" i="27"/>
  <c r="G176" i="27"/>
  <c r="B174" i="27"/>
  <c r="G170" i="27"/>
  <c r="E167" i="27"/>
  <c r="H163" i="27"/>
  <c r="F160" i="27"/>
  <c r="H155" i="27"/>
  <c r="C150" i="27"/>
  <c r="B144" i="27"/>
  <c r="H137" i="27"/>
  <c r="G128" i="27"/>
  <c r="D137" i="27"/>
  <c r="D128" i="27"/>
  <c r="C143" i="27"/>
  <c r="C137" i="27"/>
  <c r="F127" i="27"/>
  <c r="G134" i="27"/>
  <c r="B127" i="27"/>
  <c r="B182" i="27"/>
  <c r="G178" i="27"/>
  <c r="B176" i="27"/>
  <c r="G172" i="27"/>
  <c r="F169" i="27"/>
  <c r="B166" i="27"/>
  <c r="G162" i="27"/>
  <c r="G158" i="27"/>
  <c r="B154" i="27"/>
  <c r="F147" i="27"/>
  <c r="B142" i="27"/>
  <c r="F134" i="27"/>
  <c r="H120" i="27"/>
  <c r="E201" i="27"/>
  <c r="G199" i="27"/>
  <c r="H197" i="27"/>
  <c r="B196" i="27"/>
  <c r="C194" i="27"/>
  <c r="C192" i="27"/>
  <c r="C190" i="27"/>
  <c r="G187" i="27"/>
  <c r="H184" i="27"/>
  <c r="H181" i="27"/>
  <c r="F178" i="27"/>
  <c r="H175" i="27"/>
  <c r="F172" i="27"/>
  <c r="E169" i="27"/>
  <c r="H165" i="27"/>
  <c r="F162" i="27"/>
  <c r="F158" i="27"/>
  <c r="F153" i="27"/>
  <c r="E147" i="27"/>
  <c r="F141" i="27"/>
  <c r="E134" i="27"/>
  <c r="C119" i="27"/>
  <c r="H133" i="27"/>
  <c r="B119" i="27"/>
  <c r="G133" i="27"/>
  <c r="F114" i="27"/>
  <c r="G189" i="27"/>
  <c r="B188" i="27"/>
  <c r="D186" i="27"/>
  <c r="E184" i="27"/>
  <c r="C182" i="27"/>
  <c r="C180" i="27"/>
  <c r="C178" i="27"/>
  <c r="C176" i="27"/>
  <c r="C174" i="27"/>
  <c r="H171" i="27"/>
  <c r="H169" i="27"/>
  <c r="F167" i="27"/>
  <c r="E165" i="27"/>
  <c r="B163" i="27"/>
  <c r="G160" i="27"/>
  <c r="H157" i="27"/>
  <c r="D154" i="27"/>
  <c r="F150" i="27"/>
  <c r="G146" i="27"/>
  <c r="E142" i="27"/>
  <c r="B138" i="27"/>
  <c r="G132" i="27"/>
  <c r="H126" i="27"/>
  <c r="B114" i="27"/>
  <c r="F126" i="27"/>
  <c r="H112" i="27"/>
  <c r="B126" i="27"/>
  <c r="C112" i="27"/>
  <c r="H125" i="27"/>
  <c r="F110" i="27"/>
  <c r="C189" i="27"/>
  <c r="E187" i="27"/>
  <c r="F185" i="27"/>
  <c r="F183" i="27"/>
  <c r="F181" i="27"/>
  <c r="F179" i="27"/>
  <c r="F177" i="27"/>
  <c r="D175" i="27"/>
  <c r="D173" i="27"/>
  <c r="D171" i="27"/>
  <c r="C169" i="27"/>
  <c r="G166" i="27"/>
  <c r="E164" i="27"/>
  <c r="D162" i="27"/>
  <c r="F159" i="27"/>
  <c r="G156" i="27"/>
  <c r="D153" i="27"/>
  <c r="B149" i="27"/>
  <c r="B145" i="27"/>
  <c r="D141" i="27"/>
  <c r="C136" i="27"/>
  <c r="C131" i="27"/>
  <c r="E123" i="27"/>
  <c r="H109" i="27"/>
  <c r="G190" i="27"/>
  <c r="B189" i="27"/>
  <c r="D187" i="27"/>
  <c r="E185" i="27"/>
  <c r="E183" i="27"/>
  <c r="E181" i="27"/>
  <c r="E179" i="27"/>
  <c r="E177" i="27"/>
  <c r="C175" i="27"/>
  <c r="C173" i="27"/>
  <c r="C171" i="27"/>
  <c r="B169" i="27"/>
  <c r="F166" i="27"/>
  <c r="D164" i="27"/>
  <c r="C162" i="27"/>
  <c r="E159" i="27"/>
  <c r="F156" i="27"/>
  <c r="G152" i="27"/>
  <c r="H148" i="27"/>
  <c r="H144" i="27"/>
  <c r="G140" i="27"/>
  <c r="F135" i="27"/>
  <c r="B131" i="27"/>
  <c r="C123" i="27"/>
  <c r="B106" i="27"/>
  <c r="C199" i="27"/>
  <c r="E197" i="27"/>
  <c r="G195" i="27"/>
  <c r="B194" i="27"/>
  <c r="D192" i="27"/>
  <c r="F190" i="27"/>
  <c r="H188" i="27"/>
  <c r="C187" i="27"/>
  <c r="D185" i="27"/>
  <c r="D183" i="27"/>
  <c r="D181" i="27"/>
  <c r="D179" i="27"/>
  <c r="B177" i="27"/>
  <c r="B175" i="27"/>
  <c r="B173" i="27"/>
  <c r="B171" i="27"/>
  <c r="H168" i="27"/>
  <c r="E166" i="27"/>
  <c r="C164" i="27"/>
  <c r="B162" i="27"/>
  <c r="D159" i="27"/>
  <c r="C156" i="27"/>
  <c r="F152" i="27"/>
  <c r="E148" i="27"/>
  <c r="G144" i="27"/>
  <c r="F140" i="27"/>
  <c r="C135" i="27"/>
  <c r="E130" i="27"/>
  <c r="E122" i="27"/>
  <c r="B103" i="27"/>
  <c r="E121" i="27"/>
  <c r="D101" i="27"/>
  <c r="F103" i="27"/>
  <c r="C120" i="27"/>
  <c r="G110" i="27"/>
  <c r="E100" i="27"/>
  <c r="F99" i="27"/>
  <c r="F98" i="27"/>
  <c r="H185" i="27"/>
  <c r="C184" i="27"/>
  <c r="E182" i="27"/>
  <c r="G180" i="27"/>
  <c r="B179" i="27"/>
  <c r="D177" i="27"/>
  <c r="F175" i="27"/>
  <c r="H173" i="27"/>
  <c r="C172" i="27"/>
  <c r="E170" i="27"/>
  <c r="G168" i="27"/>
  <c r="B167" i="27"/>
  <c r="D165" i="27"/>
  <c r="F163" i="27"/>
  <c r="H161" i="27"/>
  <c r="C160" i="27"/>
  <c r="G157" i="27"/>
  <c r="D155" i="27"/>
  <c r="E152" i="27"/>
  <c r="D149" i="27"/>
  <c r="F146" i="27"/>
  <c r="G143" i="27"/>
  <c r="D140" i="27"/>
  <c r="H136" i="27"/>
  <c r="E133" i="27"/>
  <c r="B130" i="27"/>
  <c r="H124" i="27"/>
  <c r="F117" i="27"/>
  <c r="E109" i="27"/>
  <c r="E94" i="27"/>
  <c r="B184" i="27"/>
  <c r="D182" i="27"/>
  <c r="F180" i="27"/>
  <c r="H178" i="27"/>
  <c r="C177" i="27"/>
  <c r="E175" i="27"/>
  <c r="G173" i="27"/>
  <c r="B172" i="27"/>
  <c r="D170" i="27"/>
  <c r="F168" i="27"/>
  <c r="H166" i="27"/>
  <c r="C165" i="27"/>
  <c r="E163" i="27"/>
  <c r="G161" i="27"/>
  <c r="B160" i="27"/>
  <c r="F157" i="27"/>
  <c r="C155" i="27"/>
  <c r="D152" i="27"/>
  <c r="C149" i="27"/>
  <c r="E146" i="27"/>
  <c r="D143" i="27"/>
  <c r="H139" i="27"/>
  <c r="E136" i="27"/>
  <c r="B133" i="27"/>
  <c r="E129" i="27"/>
  <c r="E124" i="27"/>
  <c r="E117" i="27"/>
  <c r="H108" i="27"/>
  <c r="E86" i="27"/>
  <c r="D136" i="27"/>
  <c r="H132" i="27"/>
  <c r="D129" i="27"/>
  <c r="F123" i="27"/>
  <c r="D117" i="27"/>
  <c r="D107" i="27"/>
  <c r="D83" i="27"/>
  <c r="G115" i="27"/>
  <c r="C107" i="27"/>
  <c r="B66" i="27"/>
  <c r="G169" i="27"/>
  <c r="B168" i="27"/>
  <c r="D166" i="27"/>
  <c r="F164" i="27"/>
  <c r="H162" i="27"/>
  <c r="C161" i="27"/>
  <c r="C159" i="27"/>
  <c r="H156" i="27"/>
  <c r="C154" i="27"/>
  <c r="B151" i="27"/>
  <c r="D148" i="27"/>
  <c r="E145" i="27"/>
  <c r="D142" i="27"/>
  <c r="H138" i="27"/>
  <c r="E135" i="27"/>
  <c r="B132" i="27"/>
  <c r="H127" i="27"/>
  <c r="G122" i="27"/>
  <c r="C114" i="27"/>
  <c r="E105" i="27"/>
  <c r="C234" i="28"/>
  <c r="B225" i="28"/>
  <c r="F137" i="28"/>
  <c r="E102" i="28"/>
  <c r="H71" i="28"/>
  <c r="G50" i="28"/>
  <c r="C30" i="28"/>
  <c r="E15" i="28"/>
  <c r="H189" i="28"/>
  <c r="F134" i="28"/>
  <c r="D99" i="28"/>
  <c r="H69" i="28"/>
  <c r="B49" i="28"/>
  <c r="E28" i="28"/>
  <c r="G14" i="28"/>
  <c r="E169" i="28"/>
  <c r="G131" i="28"/>
  <c r="E96" i="28"/>
  <c r="H67" i="28"/>
  <c r="D47" i="28"/>
  <c r="G26" i="28"/>
  <c r="D165" i="28"/>
  <c r="H128" i="28"/>
  <c r="B94" i="28"/>
  <c r="C66" i="28"/>
  <c r="F45" i="28"/>
  <c r="B25" i="28"/>
  <c r="H161" i="28"/>
  <c r="G125" i="28"/>
  <c r="D91" i="28"/>
  <c r="E64" i="28"/>
  <c r="H43" i="28"/>
  <c r="D23" i="28"/>
  <c r="B114" i="28"/>
  <c r="B37" i="28"/>
  <c r="G158" i="28"/>
  <c r="B123" i="28"/>
  <c r="H88" i="28"/>
  <c r="G62" i="28"/>
  <c r="C42" i="28"/>
  <c r="F21" i="28"/>
  <c r="F57" i="28"/>
  <c r="E155" i="28"/>
  <c r="H119" i="28"/>
  <c r="C86" i="28"/>
  <c r="B61" i="28"/>
  <c r="E40" i="28"/>
  <c r="F20" i="28"/>
  <c r="B81" i="28"/>
  <c r="D152" i="28"/>
  <c r="B117" i="28"/>
  <c r="G83" i="28"/>
  <c r="D59" i="28"/>
  <c r="G38" i="28"/>
  <c r="H19" i="28"/>
  <c r="E149" i="28"/>
  <c r="H18" i="28"/>
  <c r="D146" i="28"/>
  <c r="C111" i="28"/>
  <c r="F78" i="28"/>
  <c r="H55" i="28"/>
  <c r="D35" i="28"/>
  <c r="C18" i="28"/>
  <c r="F143" i="28"/>
  <c r="D108" i="28"/>
  <c r="B76" i="28"/>
  <c r="C54" i="28"/>
  <c r="F33" i="28"/>
  <c r="C17" i="28"/>
  <c r="E140" i="28"/>
  <c r="C105" i="28"/>
  <c r="H73" i="28"/>
  <c r="E52" i="28"/>
  <c r="H31" i="28"/>
  <c r="E16" i="28"/>
  <c r="D125" i="27"/>
  <c r="D119" i="27"/>
  <c r="H113" i="27"/>
  <c r="B107" i="27"/>
  <c r="G98" i="27"/>
  <c r="D76" i="27"/>
  <c r="E98" i="27"/>
  <c r="H65" i="27"/>
  <c r="E118" i="27"/>
  <c r="F111" i="27"/>
  <c r="G104" i="27"/>
  <c r="H97" i="27"/>
  <c r="G48" i="27"/>
  <c r="G103" i="27"/>
  <c r="D95" i="27"/>
  <c r="E38" i="27"/>
  <c r="B94" i="27"/>
  <c r="C102" i="27"/>
  <c r="D92" i="27"/>
  <c r="H121" i="27"/>
  <c r="F115" i="27"/>
  <c r="B109" i="27"/>
  <c r="B102" i="27"/>
  <c r="F91" i="27"/>
  <c r="C88" i="27"/>
  <c r="H14" i="28"/>
  <c r="F16" i="28"/>
  <c r="D18" i="28"/>
  <c r="B20" i="28"/>
  <c r="G21" i="28"/>
  <c r="E23" i="28"/>
  <c r="C25" i="28"/>
  <c r="H26" i="28"/>
  <c r="F28" i="28"/>
  <c r="D30" i="28"/>
  <c r="B32" i="28"/>
  <c r="G33" i="28"/>
  <c r="E35" i="28"/>
  <c r="C37" i="28"/>
  <c r="H38" i="28"/>
  <c r="F40" i="28"/>
  <c r="D42" i="28"/>
  <c r="B44" i="28"/>
  <c r="G45" i="28"/>
  <c r="E47" i="28"/>
  <c r="C49" i="28"/>
  <c r="H50" i="28"/>
  <c r="F52" i="28"/>
  <c r="D54" i="28"/>
  <c r="B56" i="28"/>
  <c r="G57" i="28"/>
  <c r="E59" i="28"/>
  <c r="C61" i="28"/>
  <c r="H62" i="28"/>
  <c r="F64" i="28"/>
  <c r="D66" i="28"/>
  <c r="C68" i="28"/>
  <c r="B70" i="28"/>
  <c r="B72" i="28"/>
  <c r="B74" i="28"/>
  <c r="D76" i="28"/>
  <c r="G78" i="28"/>
  <c r="C81" i="28"/>
  <c r="H83" i="28"/>
  <c r="D86" i="28"/>
  <c r="B89" i="28"/>
  <c r="E91" i="28"/>
  <c r="C94" i="28"/>
  <c r="F96" i="28"/>
  <c r="G99" i="28"/>
  <c r="F102" i="28"/>
  <c r="E105" i="28"/>
  <c r="E108" i="28"/>
  <c r="D111" i="28"/>
  <c r="E114" i="28"/>
  <c r="C117" i="28"/>
  <c r="D120" i="28"/>
  <c r="C123" i="28"/>
  <c r="B126" i="28"/>
  <c r="B129" i="28"/>
  <c r="H131" i="28"/>
  <c r="B135" i="28"/>
  <c r="G137" i="28"/>
  <c r="H140" i="28"/>
  <c r="G143" i="28"/>
  <c r="F146" i="28"/>
  <c r="F149" i="28"/>
  <c r="E152" i="28"/>
  <c r="H155" i="28"/>
  <c r="H158" i="28"/>
  <c r="D162" i="28"/>
  <c r="G165" i="28"/>
  <c r="E170" i="28"/>
  <c r="G192" i="28"/>
  <c r="C228" i="28"/>
  <c r="G127" i="27"/>
  <c r="C124" i="27"/>
  <c r="G119" i="27"/>
  <c r="B115" i="27"/>
  <c r="E110" i="27"/>
  <c r="D105" i="27"/>
  <c r="C99" i="27"/>
  <c r="C90" i="27"/>
  <c r="B15" i="28"/>
  <c r="G16" i="28"/>
  <c r="E18" i="28"/>
  <c r="C20" i="28"/>
  <c r="H21" i="28"/>
  <c r="F23" i="28"/>
  <c r="D25" i="28"/>
  <c r="B27" i="28"/>
  <c r="G28" i="28"/>
  <c r="E30" i="28"/>
  <c r="C32" i="28"/>
  <c r="H33" i="28"/>
  <c r="F35" i="28"/>
  <c r="D37" i="28"/>
  <c r="B39" i="28"/>
  <c r="G40" i="28"/>
  <c r="E42" i="28"/>
  <c r="C44" i="28"/>
  <c r="H45" i="28"/>
  <c r="F47" i="28"/>
  <c r="D49" i="28"/>
  <c r="B51" i="28"/>
  <c r="G52" i="28"/>
  <c r="E54" i="28"/>
  <c r="C56" i="28"/>
  <c r="H57" i="28"/>
  <c r="F59" i="28"/>
  <c r="D61" i="28"/>
  <c r="B63" i="28"/>
  <c r="G64" i="28"/>
  <c r="E66" i="28"/>
  <c r="D68" i="28"/>
  <c r="C70" i="28"/>
  <c r="C72" i="28"/>
  <c r="C74" i="28"/>
  <c r="G76" i="28"/>
  <c r="H78" i="28"/>
  <c r="E81" i="28"/>
  <c r="B84" i="28"/>
  <c r="F86" i="28"/>
  <c r="C89" i="28"/>
  <c r="G91" i="28"/>
  <c r="D94" i="28"/>
  <c r="H96" i="28"/>
  <c r="H99" i="28"/>
  <c r="G102" i="28"/>
  <c r="H105" i="28"/>
  <c r="F108" i="28"/>
  <c r="G111" i="28"/>
  <c r="F114" i="28"/>
  <c r="E117" i="28"/>
  <c r="E120" i="28"/>
  <c r="D123" i="28"/>
  <c r="E126" i="28"/>
  <c r="C129" i="28"/>
  <c r="D132" i="28"/>
  <c r="C135" i="28"/>
  <c r="B138" i="28"/>
  <c r="B141" i="28"/>
  <c r="H143" i="28"/>
  <c r="B147" i="28"/>
  <c r="G149" i="28"/>
  <c r="H152" i="28"/>
  <c r="B156" i="28"/>
  <c r="C159" i="28"/>
  <c r="E162" i="28"/>
  <c r="H165" i="28"/>
  <c r="G171" i="28"/>
  <c r="G195" i="28"/>
  <c r="B231" i="28"/>
  <c r="D8" i="28"/>
  <c r="B7" i="29" s="1"/>
  <c r="C15" i="28"/>
  <c r="H16" i="28"/>
  <c r="F18" i="28"/>
  <c r="D20" i="28"/>
  <c r="B22" i="28"/>
  <c r="G23" i="28"/>
  <c r="E25" i="28"/>
  <c r="C27" i="28"/>
  <c r="H28" i="28"/>
  <c r="F30" i="28"/>
  <c r="D32" i="28"/>
  <c r="B34" i="28"/>
  <c r="G35" i="28"/>
  <c r="E37" i="28"/>
  <c r="C39" i="28"/>
  <c r="H40" i="28"/>
  <c r="F42" i="28"/>
  <c r="D44" i="28"/>
  <c r="B46" i="28"/>
  <c r="G47" i="28"/>
  <c r="E49" i="28"/>
  <c r="C51" i="28"/>
  <c r="H52" i="28"/>
  <c r="F54" i="28"/>
  <c r="D56" i="28"/>
  <c r="B58" i="28"/>
  <c r="G59" i="28"/>
  <c r="E61" i="28"/>
  <c r="C63" i="28"/>
  <c r="H64" i="28"/>
  <c r="F66" i="28"/>
  <c r="E68" i="28"/>
  <c r="D70" i="28"/>
  <c r="D72" i="28"/>
  <c r="D74" i="28"/>
  <c r="H76" i="28"/>
  <c r="C79" i="28"/>
  <c r="H81" i="28"/>
  <c r="D84" i="28"/>
  <c r="B87" i="28"/>
  <c r="E89" i="28"/>
  <c r="C92" i="28"/>
  <c r="F94" i="28"/>
  <c r="D97" i="28"/>
  <c r="B100" i="28"/>
  <c r="C103" i="28"/>
  <c r="B106" i="28"/>
  <c r="H108" i="28"/>
  <c r="H111" i="28"/>
  <c r="G114" i="28"/>
  <c r="H117" i="28"/>
  <c r="F120" i="28"/>
  <c r="G123" i="28"/>
  <c r="F126" i="28"/>
  <c r="E129" i="28"/>
  <c r="E132" i="28"/>
  <c r="D135" i="28"/>
  <c r="E138" i="28"/>
  <c r="C141" i="28"/>
  <c r="D144" i="28"/>
  <c r="C147" i="28"/>
  <c r="B150" i="28"/>
  <c r="B153" i="28"/>
  <c r="C156" i="28"/>
  <c r="F159" i="28"/>
  <c r="F162" i="28"/>
  <c r="D166" i="28"/>
  <c r="C172" i="28"/>
  <c r="F198" i="28"/>
  <c r="H376" i="28"/>
  <c r="C375" i="28"/>
  <c r="E373" i="28"/>
  <c r="G371" i="28"/>
  <c r="B370" i="28"/>
  <c r="D368" i="28"/>
  <c r="F366" i="28"/>
  <c r="H364" i="28"/>
  <c r="C363" i="28"/>
  <c r="E361" i="28"/>
  <c r="G359" i="28"/>
  <c r="B358" i="28"/>
  <c r="D356" i="28"/>
  <c r="F354" i="28"/>
  <c r="H352" i="28"/>
  <c r="C351" i="28"/>
  <c r="E349" i="28"/>
  <c r="G347" i="28"/>
  <c r="B346" i="28"/>
  <c r="D344" i="28"/>
  <c r="F342" i="28"/>
  <c r="H340" i="28"/>
  <c r="C339" i="28"/>
  <c r="E337" i="28"/>
  <c r="G335" i="28"/>
  <c r="B334" i="28"/>
  <c r="D332" i="28"/>
  <c r="F330" i="28"/>
  <c r="H328" i="28"/>
  <c r="C327" i="28"/>
  <c r="E325" i="28"/>
  <c r="G323" i="28"/>
  <c r="B322" i="28"/>
  <c r="D320" i="28"/>
  <c r="F318" i="28"/>
  <c r="H316" i="28"/>
  <c r="C315" i="28"/>
  <c r="E313" i="28"/>
  <c r="G311" i="28"/>
  <c r="B310" i="28"/>
  <c r="D308" i="28"/>
  <c r="F306" i="28"/>
  <c r="H304" i="28"/>
  <c r="C303" i="28"/>
  <c r="E301" i="28"/>
  <c r="G299" i="28"/>
  <c r="B298" i="28"/>
  <c r="D296" i="28"/>
  <c r="F294" i="28"/>
  <c r="H292" i="28"/>
  <c r="C291" i="28"/>
  <c r="E289" i="28"/>
  <c r="G287" i="28"/>
  <c r="B286" i="28"/>
  <c r="D284" i="28"/>
  <c r="F282" i="28"/>
  <c r="H280" i="28"/>
  <c r="C279" i="28"/>
  <c r="E277" i="28"/>
  <c r="G275" i="28"/>
  <c r="B274" i="28"/>
  <c r="D272" i="28"/>
  <c r="F270" i="28"/>
  <c r="H268" i="28"/>
  <c r="C267" i="28"/>
  <c r="E265" i="28"/>
  <c r="G263" i="28"/>
  <c r="B262" i="28"/>
  <c r="D260" i="28"/>
  <c r="F258" i="28"/>
  <c r="H256" i="28"/>
  <c r="C255" i="28"/>
  <c r="E253" i="28"/>
  <c r="G251" i="28"/>
  <c r="B250" i="28"/>
  <c r="D248" i="28"/>
  <c r="F246" i="28"/>
  <c r="H244" i="28"/>
  <c r="C243" i="28"/>
  <c r="E241" i="28"/>
  <c r="G239" i="28"/>
  <c r="G376" i="28"/>
  <c r="B375" i="28"/>
  <c r="D373" i="28"/>
  <c r="F371" i="28"/>
  <c r="H369" i="28"/>
  <c r="C368" i="28"/>
  <c r="E366" i="28"/>
  <c r="G364" i="28"/>
  <c r="B363" i="28"/>
  <c r="D361" i="28"/>
  <c r="F359" i="28"/>
  <c r="H357" i="28"/>
  <c r="C356" i="28"/>
  <c r="E354" i="28"/>
  <c r="G352" i="28"/>
  <c r="B351" i="28"/>
  <c r="D349" i="28"/>
  <c r="F347" i="28"/>
  <c r="H345" i="28"/>
  <c r="C344" i="28"/>
  <c r="E342" i="28"/>
  <c r="G340" i="28"/>
  <c r="B339" i="28"/>
  <c r="D337" i="28"/>
  <c r="F335" i="28"/>
  <c r="H333" i="28"/>
  <c r="F376" i="28"/>
  <c r="H374" i="28"/>
  <c r="C373" i="28"/>
  <c r="E371" i="28"/>
  <c r="G369" i="28"/>
  <c r="B368" i="28"/>
  <c r="D366" i="28"/>
  <c r="F364" i="28"/>
  <c r="H362" i="28"/>
  <c r="C361" i="28"/>
  <c r="E359" i="28"/>
  <c r="G357" i="28"/>
  <c r="B356" i="28"/>
  <c r="D354" i="28"/>
  <c r="F352" i="28"/>
  <c r="H350" i="28"/>
  <c r="C349" i="28"/>
  <c r="E347" i="28"/>
  <c r="G345" i="28"/>
  <c r="B344" i="28"/>
  <c r="D342" i="28"/>
  <c r="F340" i="28"/>
  <c r="H338" i="28"/>
  <c r="C337" i="28"/>
  <c r="E335" i="28"/>
  <c r="G333" i="28"/>
  <c r="E376" i="28"/>
  <c r="G374" i="28"/>
  <c r="B373" i="28"/>
  <c r="D371" i="28"/>
  <c r="F369" i="28"/>
  <c r="H367" i="28"/>
  <c r="C366" i="28"/>
  <c r="E364" i="28"/>
  <c r="G362" i="28"/>
  <c r="B361" i="28"/>
  <c r="D359" i="28"/>
  <c r="F357" i="28"/>
  <c r="H355" i="28"/>
  <c r="C354" i="28"/>
  <c r="E352" i="28"/>
  <c r="G350" i="28"/>
  <c r="B349" i="28"/>
  <c r="D347" i="28"/>
  <c r="F345" i="28"/>
  <c r="H343" i="28"/>
  <c r="C342" i="28"/>
  <c r="E340" i="28"/>
  <c r="G338" i="28"/>
  <c r="B337" i="28"/>
  <c r="D335" i="28"/>
  <c r="F333" i="28"/>
  <c r="H331" i="28"/>
  <c r="D376" i="28"/>
  <c r="F374" i="28"/>
  <c r="H372" i="28"/>
  <c r="C371" i="28"/>
  <c r="E369" i="28"/>
  <c r="G367" i="28"/>
  <c r="B366" i="28"/>
  <c r="D364" i="28"/>
  <c r="F362" i="28"/>
  <c r="H360" i="28"/>
  <c r="C359" i="28"/>
  <c r="E357" i="28"/>
  <c r="G355" i="28"/>
  <c r="B354" i="28"/>
  <c r="D352" i="28"/>
  <c r="F350" i="28"/>
  <c r="H348" i="28"/>
  <c r="C347" i="28"/>
  <c r="E345" i="28"/>
  <c r="G343" i="28"/>
  <c r="B342" i="28"/>
  <c r="D340" i="28"/>
  <c r="F338" i="28"/>
  <c r="H336" i="28"/>
  <c r="C335" i="28"/>
  <c r="E333" i="28"/>
  <c r="G331" i="28"/>
  <c r="B330" i="28"/>
  <c r="D328" i="28"/>
  <c r="F326" i="28"/>
  <c r="H324" i="28"/>
  <c r="C323" i="28"/>
  <c r="E321" i="28"/>
  <c r="G319" i="28"/>
  <c r="B318" i="28"/>
  <c r="D316" i="28"/>
  <c r="F314" i="28"/>
  <c r="H312" i="28"/>
  <c r="C311" i="28"/>
  <c r="E309" i="28"/>
  <c r="G307" i="28"/>
  <c r="B306" i="28"/>
  <c r="D304" i="28"/>
  <c r="F302" i="28"/>
  <c r="H300" i="28"/>
  <c r="C299" i="28"/>
  <c r="E297" i="28"/>
  <c r="G295" i="28"/>
  <c r="B294" i="28"/>
  <c r="D292" i="28"/>
  <c r="F290" i="28"/>
  <c r="H288" i="28"/>
  <c r="C287" i="28"/>
  <c r="E285" i="28"/>
  <c r="G283" i="28"/>
  <c r="B282" i="28"/>
  <c r="D280" i="28"/>
  <c r="F278" i="28"/>
  <c r="H276" i="28"/>
  <c r="C275" i="28"/>
  <c r="E273" i="28"/>
  <c r="G271" i="28"/>
  <c r="B270" i="28"/>
  <c r="D268" i="28"/>
  <c r="F266" i="28"/>
  <c r="H264" i="28"/>
  <c r="C263" i="28"/>
  <c r="E261" i="28"/>
  <c r="G259" i="28"/>
  <c r="B258" i="28"/>
  <c r="D256" i="28"/>
  <c r="F254" i="28"/>
  <c r="H252" i="28"/>
  <c r="C251" i="28"/>
  <c r="E249" i="28"/>
  <c r="G247" i="28"/>
  <c r="B246" i="28"/>
  <c r="D244" i="28"/>
  <c r="F242" i="28"/>
  <c r="H240" i="28"/>
  <c r="C239" i="28"/>
  <c r="E237" i="28"/>
  <c r="C376" i="28"/>
  <c r="E374" i="28"/>
  <c r="G372" i="28"/>
  <c r="B371" i="28"/>
  <c r="D369" i="28"/>
  <c r="F367" i="28"/>
  <c r="H365" i="28"/>
  <c r="C364" i="28"/>
  <c r="E362" i="28"/>
  <c r="G360" i="28"/>
  <c r="B359" i="28"/>
  <c r="D357" i="28"/>
  <c r="F355" i="28"/>
  <c r="H353" i="28"/>
  <c r="C352" i="28"/>
  <c r="E350" i="28"/>
  <c r="G348" i="28"/>
  <c r="B347" i="28"/>
  <c r="D345" i="28"/>
  <c r="F343" i="28"/>
  <c r="H341" i="28"/>
  <c r="C340" i="28"/>
  <c r="E338" i="28"/>
  <c r="G336" i="28"/>
  <c r="B335" i="28"/>
  <c r="D333" i="28"/>
  <c r="F331" i="28"/>
  <c r="H329" i="28"/>
  <c r="C328" i="28"/>
  <c r="E326" i="28"/>
  <c r="G324" i="28"/>
  <c r="B323" i="28"/>
  <c r="D321" i="28"/>
  <c r="F319" i="28"/>
  <c r="H317" i="28"/>
  <c r="C316" i="28"/>
  <c r="E314" i="28"/>
  <c r="G312" i="28"/>
  <c r="B311" i="28"/>
  <c r="D309" i="28"/>
  <c r="F307" i="28"/>
  <c r="H305" i="28"/>
  <c r="C304" i="28"/>
  <c r="E302" i="28"/>
  <c r="G300" i="28"/>
  <c r="B299" i="28"/>
  <c r="D297" i="28"/>
  <c r="F295" i="28"/>
  <c r="H293" i="28"/>
  <c r="C292" i="28"/>
  <c r="E290" i="28"/>
  <c r="G288" i="28"/>
  <c r="B287" i="28"/>
  <c r="D285" i="28"/>
  <c r="F283" i="28"/>
  <c r="H281" i="28"/>
  <c r="C280" i="28"/>
  <c r="E278" i="28"/>
  <c r="G276" i="28"/>
  <c r="B275" i="28"/>
  <c r="D273" i="28"/>
  <c r="F271" i="28"/>
  <c r="H269" i="28"/>
  <c r="C268" i="28"/>
  <c r="E266" i="28"/>
  <c r="G264" i="28"/>
  <c r="B263" i="28"/>
  <c r="D261" i="28"/>
  <c r="F259" i="28"/>
  <c r="H257" i="28"/>
  <c r="C256" i="28"/>
  <c r="E254" i="28"/>
  <c r="G252" i="28"/>
  <c r="B376" i="28"/>
  <c r="D374" i="28"/>
  <c r="F372" i="28"/>
  <c r="H370" i="28"/>
  <c r="C369" i="28"/>
  <c r="E367" i="28"/>
  <c r="G365" i="28"/>
  <c r="B364" i="28"/>
  <c r="D362" i="28"/>
  <c r="F360" i="28"/>
  <c r="H358" i="28"/>
  <c r="C357" i="28"/>
  <c r="E355" i="28"/>
  <c r="G353" i="28"/>
  <c r="B352" i="28"/>
  <c r="D350" i="28"/>
  <c r="F348" i="28"/>
  <c r="H346" i="28"/>
  <c r="C345" i="28"/>
  <c r="E343" i="28"/>
  <c r="G341" i="28"/>
  <c r="B340" i="28"/>
  <c r="D338" i="28"/>
  <c r="H375" i="28"/>
  <c r="C374" i="28"/>
  <c r="E372" i="28"/>
  <c r="G370" i="28"/>
  <c r="B369" i="28"/>
  <c r="D367" i="28"/>
  <c r="F365" i="28"/>
  <c r="H363" i="28"/>
  <c r="C362" i="28"/>
  <c r="E360" i="28"/>
  <c r="G358" i="28"/>
  <c r="B357" i="28"/>
  <c r="D355" i="28"/>
  <c r="F353" i="28"/>
  <c r="H351" i="28"/>
  <c r="C350" i="28"/>
  <c r="E348" i="28"/>
  <c r="G346" i="28"/>
  <c r="B345" i="28"/>
  <c r="D343" i="28"/>
  <c r="F341" i="28"/>
  <c r="H339" i="28"/>
  <c r="C338" i="28"/>
  <c r="E336" i="28"/>
  <c r="G334" i="28"/>
  <c r="B333" i="28"/>
  <c r="G375" i="28"/>
  <c r="B374" i="28"/>
  <c r="D372" i="28"/>
  <c r="F370" i="28"/>
  <c r="H368" i="28"/>
  <c r="C367" i="28"/>
  <c r="E365" i="28"/>
  <c r="G363" i="28"/>
  <c r="B362" i="28"/>
  <c r="D360" i="28"/>
  <c r="F358" i="28"/>
  <c r="H356" i="28"/>
  <c r="C355" i="28"/>
  <c r="E353" i="28"/>
  <c r="G351" i="28"/>
  <c r="B350" i="28"/>
  <c r="D348" i="28"/>
  <c r="F346" i="28"/>
  <c r="H344" i="28"/>
  <c r="C343" i="28"/>
  <c r="E341" i="28"/>
  <c r="G339" i="28"/>
  <c r="B338" i="28"/>
  <c r="D336" i="28"/>
  <c r="F334" i="28"/>
  <c r="H332" i="28"/>
  <c r="C331" i="28"/>
  <c r="F375" i="28"/>
  <c r="H373" i="28"/>
  <c r="C372" i="28"/>
  <c r="E370" i="28"/>
  <c r="G368" i="28"/>
  <c r="B367" i="28"/>
  <c r="D365" i="28"/>
  <c r="F363" i="28"/>
  <c r="H361" i="28"/>
  <c r="C360" i="28"/>
  <c r="E358" i="28"/>
  <c r="G356" i="28"/>
  <c r="B355" i="28"/>
  <c r="D353" i="28"/>
  <c r="F351" i="28"/>
  <c r="H349" i="28"/>
  <c r="C348" i="28"/>
  <c r="E346" i="28"/>
  <c r="G344" i="28"/>
  <c r="B343" i="28"/>
  <c r="D341" i="28"/>
  <c r="F339" i="28"/>
  <c r="H337" i="28"/>
  <c r="C336" i="28"/>
  <c r="E334" i="28"/>
  <c r="G332" i="28"/>
  <c r="B331" i="28"/>
  <c r="D329" i="28"/>
  <c r="F327" i="28"/>
  <c r="H325" i="28"/>
  <c r="C324" i="28"/>
  <c r="E322" i="28"/>
  <c r="G320" i="28"/>
  <c r="B319" i="28"/>
  <c r="D317" i="28"/>
  <c r="F315" i="28"/>
  <c r="H313" i="28"/>
  <c r="C312" i="28"/>
  <c r="E310" i="28"/>
  <c r="G308" i="28"/>
  <c r="B307" i="28"/>
  <c r="D305" i="28"/>
  <c r="F303" i="28"/>
  <c r="H301" i="28"/>
  <c r="C300" i="28"/>
  <c r="E298" i="28"/>
  <c r="G296" i="28"/>
  <c r="B295" i="28"/>
  <c r="D293" i="28"/>
  <c r="F291" i="28"/>
  <c r="H289" i="28"/>
  <c r="C288" i="28"/>
  <c r="E286" i="28"/>
  <c r="G284" i="28"/>
  <c r="B283" i="28"/>
  <c r="D281" i="28"/>
  <c r="F279" i="28"/>
  <c r="H277" i="28"/>
  <c r="C276" i="28"/>
  <c r="E274" i="28"/>
  <c r="G272" i="28"/>
  <c r="B271" i="28"/>
  <c r="D269" i="28"/>
  <c r="F267" i="28"/>
  <c r="H265" i="28"/>
  <c r="C264" i="28"/>
  <c r="E262" i="28"/>
  <c r="G260" i="28"/>
  <c r="B259" i="28"/>
  <c r="D257" i="28"/>
  <c r="F255" i="28"/>
  <c r="H253" i="28"/>
  <c r="C252" i="28"/>
  <c r="E250" i="28"/>
  <c r="G248" i="28"/>
  <c r="B247" i="28"/>
  <c r="D245" i="28"/>
  <c r="F243" i="28"/>
  <c r="H241" i="28"/>
  <c r="C240" i="28"/>
  <c r="E238" i="28"/>
  <c r="G236" i="28"/>
  <c r="B235" i="28"/>
  <c r="D233" i="28"/>
  <c r="F231" i="28"/>
  <c r="E375" i="28"/>
  <c r="G373" i="28"/>
  <c r="B372" i="28"/>
  <c r="D370" i="28"/>
  <c r="F368" i="28"/>
  <c r="H366" i="28"/>
  <c r="C365" i="28"/>
  <c r="E363" i="28"/>
  <c r="G361" i="28"/>
  <c r="B360" i="28"/>
  <c r="D358" i="28"/>
  <c r="F356" i="28"/>
  <c r="H354" i="28"/>
  <c r="C353" i="28"/>
  <c r="E351" i="28"/>
  <c r="G349" i="28"/>
  <c r="B348" i="28"/>
  <c r="D346" i="28"/>
  <c r="F344" i="28"/>
  <c r="H342" i="28"/>
  <c r="C341" i="28"/>
  <c r="E339" i="28"/>
  <c r="G337" i="28"/>
  <c r="B336" i="28"/>
  <c r="D334" i="28"/>
  <c r="F332" i="28"/>
  <c r="H330" i="28"/>
  <c r="C329" i="28"/>
  <c r="E327" i="28"/>
  <c r="G325" i="28"/>
  <c r="B324" i="28"/>
  <c r="D322" i="28"/>
  <c r="F320" i="28"/>
  <c r="H318" i="28"/>
  <c r="C317" i="28"/>
  <c r="E315" i="28"/>
  <c r="G313" i="28"/>
  <c r="B312" i="28"/>
  <c r="D310" i="28"/>
  <c r="F308" i="28"/>
  <c r="H306" i="28"/>
  <c r="C305" i="28"/>
  <c r="E303" i="28"/>
  <c r="G301" i="28"/>
  <c r="B300" i="28"/>
  <c r="D298" i="28"/>
  <c r="F296" i="28"/>
  <c r="H294" i="28"/>
  <c r="C293" i="28"/>
  <c r="E291" i="28"/>
  <c r="G289" i="28"/>
  <c r="B288" i="28"/>
  <c r="D286" i="28"/>
  <c r="F284" i="28"/>
  <c r="H282" i="28"/>
  <c r="C281" i="28"/>
  <c r="E279" i="28"/>
  <c r="G277" i="28"/>
  <c r="B276" i="28"/>
  <c r="D274" i="28"/>
  <c r="F272" i="28"/>
  <c r="H270" i="28"/>
  <c r="C269" i="28"/>
  <c r="E267" i="28"/>
  <c r="G265" i="28"/>
  <c r="B264" i="28"/>
  <c r="D262" i="28"/>
  <c r="F260" i="28"/>
  <c r="H258" i="28"/>
  <c r="C257" i="28"/>
  <c r="E255" i="28"/>
  <c r="G253" i="28"/>
  <c r="B252" i="28"/>
  <c r="D250" i="28"/>
  <c r="F248" i="28"/>
  <c r="H246" i="28"/>
  <c r="C245" i="28"/>
  <c r="E243" i="28"/>
  <c r="G241" i="28"/>
  <c r="B240" i="28"/>
  <c r="D238" i="28"/>
  <c r="F236" i="28"/>
  <c r="D375" i="28"/>
  <c r="G354" i="28"/>
  <c r="H335" i="28"/>
  <c r="C330" i="28"/>
  <c r="B327" i="28"/>
  <c r="D324" i="28"/>
  <c r="C321" i="28"/>
  <c r="D318" i="28"/>
  <c r="D315" i="28"/>
  <c r="E312" i="28"/>
  <c r="F309" i="28"/>
  <c r="E306" i="28"/>
  <c r="G303" i="28"/>
  <c r="F300" i="28"/>
  <c r="G297" i="28"/>
  <c r="G294" i="28"/>
  <c r="H291" i="28"/>
  <c r="B289" i="28"/>
  <c r="H285" i="28"/>
  <c r="C283" i="28"/>
  <c r="B280" i="28"/>
  <c r="C277" i="28"/>
  <c r="C274" i="28"/>
  <c r="D271" i="28"/>
  <c r="E268" i="28"/>
  <c r="D265" i="28"/>
  <c r="F262" i="28"/>
  <c r="E259" i="28"/>
  <c r="F256" i="28"/>
  <c r="F253" i="28"/>
  <c r="H250" i="28"/>
  <c r="C248" i="28"/>
  <c r="G245" i="28"/>
  <c r="B243" i="28"/>
  <c r="F240" i="28"/>
  <c r="B238" i="28"/>
  <c r="H235" i="28"/>
  <c r="B234" i="28"/>
  <c r="C232" i="28"/>
  <c r="D230" i="28"/>
  <c r="F228" i="28"/>
  <c r="H226" i="28"/>
  <c r="C225" i="28"/>
  <c r="E223" i="28"/>
  <c r="G221" i="28"/>
  <c r="B220" i="28"/>
  <c r="D218" i="28"/>
  <c r="F216" i="28"/>
  <c r="H214" i="28"/>
  <c r="C213" i="28"/>
  <c r="E211" i="28"/>
  <c r="G209" i="28"/>
  <c r="B208" i="28"/>
  <c r="D206" i="28"/>
  <c r="F204" i="28"/>
  <c r="H202" i="28"/>
  <c r="C201" i="28"/>
  <c r="E199" i="28"/>
  <c r="G197" i="28"/>
  <c r="B196" i="28"/>
  <c r="D194" i="28"/>
  <c r="F192" i="28"/>
  <c r="H190" i="28"/>
  <c r="C189" i="28"/>
  <c r="E187" i="28"/>
  <c r="G185" i="28"/>
  <c r="B184" i="28"/>
  <c r="D182" i="28"/>
  <c r="F180" i="28"/>
  <c r="H178" i="28"/>
  <c r="C177" i="28"/>
  <c r="E175" i="28"/>
  <c r="G173" i="28"/>
  <c r="B172" i="28"/>
  <c r="D170" i="28"/>
  <c r="F168" i="28"/>
  <c r="H166" i="28"/>
  <c r="C165" i="28"/>
  <c r="E163" i="28"/>
  <c r="G161" i="28"/>
  <c r="B160" i="28"/>
  <c r="D158" i="28"/>
  <c r="F156" i="28"/>
  <c r="H154" i="28"/>
  <c r="C153" i="28"/>
  <c r="F373" i="28"/>
  <c r="B353" i="28"/>
  <c r="H334" i="28"/>
  <c r="G329" i="28"/>
  <c r="H326" i="28"/>
  <c r="H323" i="28"/>
  <c r="B321" i="28"/>
  <c r="C318" i="28"/>
  <c r="B315" i="28"/>
  <c r="D312" i="28"/>
  <c r="C309" i="28"/>
  <c r="D306" i="28"/>
  <c r="D303" i="28"/>
  <c r="E300" i="28"/>
  <c r="F297" i="28"/>
  <c r="E294" i="28"/>
  <c r="G291" i="28"/>
  <c r="F288" i="28"/>
  <c r="G285" i="28"/>
  <c r="G282" i="28"/>
  <c r="H279" i="28"/>
  <c r="B277" i="28"/>
  <c r="H273" i="28"/>
  <c r="C271" i="28"/>
  <c r="B268" i="28"/>
  <c r="C265" i="28"/>
  <c r="C262" i="28"/>
  <c r="H371" i="28"/>
  <c r="D351" i="28"/>
  <c r="C334" i="28"/>
  <c r="F329" i="28"/>
  <c r="G326" i="28"/>
  <c r="F323" i="28"/>
  <c r="H320" i="28"/>
  <c r="G317" i="28"/>
  <c r="H314" i="28"/>
  <c r="H311" i="28"/>
  <c r="B309" i="28"/>
  <c r="C306" i="28"/>
  <c r="B303" i="28"/>
  <c r="D300" i="28"/>
  <c r="C297" i="28"/>
  <c r="D294" i="28"/>
  <c r="D291" i="28"/>
  <c r="E288" i="28"/>
  <c r="F285" i="28"/>
  <c r="E282" i="28"/>
  <c r="G279" i="28"/>
  <c r="F276" i="28"/>
  <c r="G273" i="28"/>
  <c r="G270" i="28"/>
  <c r="H267" i="28"/>
  <c r="B265" i="28"/>
  <c r="H261" i="28"/>
  <c r="C259" i="28"/>
  <c r="C370" i="28"/>
  <c r="F349" i="28"/>
  <c r="C333" i="28"/>
  <c r="E329" i="28"/>
  <c r="D326" i="28"/>
  <c r="E323" i="28"/>
  <c r="E320" i="28"/>
  <c r="F317" i="28"/>
  <c r="G314" i="28"/>
  <c r="F311" i="28"/>
  <c r="H308" i="28"/>
  <c r="G305" i="28"/>
  <c r="H302" i="28"/>
  <c r="H299" i="28"/>
  <c r="B297" i="28"/>
  <c r="C294" i="28"/>
  <c r="B291" i="28"/>
  <c r="D288" i="28"/>
  <c r="C285" i="28"/>
  <c r="D282" i="28"/>
  <c r="D279" i="28"/>
  <c r="E276" i="28"/>
  <c r="F273" i="28"/>
  <c r="E368" i="28"/>
  <c r="H347" i="28"/>
  <c r="E332" i="28"/>
  <c r="B329" i="28"/>
  <c r="C326" i="28"/>
  <c r="D323" i="28"/>
  <c r="C320" i="28"/>
  <c r="E317" i="28"/>
  <c r="D314" i="28"/>
  <c r="E311" i="28"/>
  <c r="E308" i="28"/>
  <c r="F305" i="28"/>
  <c r="G302" i="28"/>
  <c r="F299" i="28"/>
  <c r="H296" i="28"/>
  <c r="G293" i="28"/>
  <c r="H290" i="28"/>
  <c r="H287" i="28"/>
  <c r="B285" i="28"/>
  <c r="C282" i="28"/>
  <c r="B279" i="28"/>
  <c r="D276" i="28"/>
  <c r="C273" i="28"/>
  <c r="D270" i="28"/>
  <c r="D267" i="28"/>
  <c r="E264" i="28"/>
  <c r="F261" i="28"/>
  <c r="E258" i="28"/>
  <c r="G255" i="28"/>
  <c r="F252" i="28"/>
  <c r="H249" i="28"/>
  <c r="E247" i="28"/>
  <c r="G244" i="28"/>
  <c r="D242" i="28"/>
  <c r="F239" i="28"/>
  <c r="D237" i="28"/>
  <c r="D235" i="28"/>
  <c r="E233" i="28"/>
  <c r="E231" i="28"/>
  <c r="G229" i="28"/>
  <c r="B228" i="28"/>
  <c r="D226" i="28"/>
  <c r="F224" i="28"/>
  <c r="H222" i="28"/>
  <c r="C221" i="28"/>
  <c r="E219" i="28"/>
  <c r="G217" i="28"/>
  <c r="B216" i="28"/>
  <c r="D214" i="28"/>
  <c r="F212" i="28"/>
  <c r="H210" i="28"/>
  <c r="C209" i="28"/>
  <c r="E207" i="28"/>
  <c r="G205" i="28"/>
  <c r="B204" i="28"/>
  <c r="D202" i="28"/>
  <c r="F200" i="28"/>
  <c r="H198" i="28"/>
  <c r="C197" i="28"/>
  <c r="E195" i="28"/>
  <c r="G193" i="28"/>
  <c r="B192" i="28"/>
  <c r="D190" i="28"/>
  <c r="F188" i="28"/>
  <c r="H186" i="28"/>
  <c r="C185" i="28"/>
  <c r="E183" i="28"/>
  <c r="G181" i="28"/>
  <c r="B180" i="28"/>
  <c r="D178" i="28"/>
  <c r="F176" i="28"/>
  <c r="H174" i="28"/>
  <c r="C173" i="28"/>
  <c r="E171" i="28"/>
  <c r="G366" i="28"/>
  <c r="C346" i="28"/>
  <c r="C332" i="28"/>
  <c r="G328" i="28"/>
  <c r="B326" i="28"/>
  <c r="H322" i="28"/>
  <c r="B320" i="28"/>
  <c r="B317" i="28"/>
  <c r="C314" i="28"/>
  <c r="D311" i="28"/>
  <c r="C308" i="28"/>
  <c r="E305" i="28"/>
  <c r="D302" i="28"/>
  <c r="E299" i="28"/>
  <c r="E296" i="28"/>
  <c r="F293" i="28"/>
  <c r="G290" i="28"/>
  <c r="F287" i="28"/>
  <c r="H284" i="28"/>
  <c r="G281" i="28"/>
  <c r="H278" i="28"/>
  <c r="H275" i="28"/>
  <c r="B273" i="28"/>
  <c r="C270" i="28"/>
  <c r="B267" i="28"/>
  <c r="D264" i="28"/>
  <c r="C261" i="28"/>
  <c r="D258" i="28"/>
  <c r="D255" i="28"/>
  <c r="E252" i="28"/>
  <c r="G249" i="28"/>
  <c r="D247" i="28"/>
  <c r="F244" i="28"/>
  <c r="C242" i="28"/>
  <c r="E239" i="28"/>
  <c r="C237" i="28"/>
  <c r="C235" i="28"/>
  <c r="C233" i="28"/>
  <c r="D231" i="28"/>
  <c r="F229" i="28"/>
  <c r="H227" i="28"/>
  <c r="C226" i="28"/>
  <c r="E224" i="28"/>
  <c r="G222" i="28"/>
  <c r="B221" i="28"/>
  <c r="D219" i="28"/>
  <c r="F217" i="28"/>
  <c r="H215" i="28"/>
  <c r="C214" i="28"/>
  <c r="E212" i="28"/>
  <c r="G210" i="28"/>
  <c r="B209" i="28"/>
  <c r="D207" i="28"/>
  <c r="F205" i="28"/>
  <c r="H203" i="28"/>
  <c r="C202" i="28"/>
  <c r="E200" i="28"/>
  <c r="G198" i="28"/>
  <c r="B197" i="28"/>
  <c r="D195" i="28"/>
  <c r="F193" i="28"/>
  <c r="H191" i="28"/>
  <c r="C190" i="28"/>
  <c r="E188" i="28"/>
  <c r="G186" i="28"/>
  <c r="B185" i="28"/>
  <c r="D183" i="28"/>
  <c r="F181" i="28"/>
  <c r="H179" i="28"/>
  <c r="C178" i="28"/>
  <c r="E176" i="28"/>
  <c r="G174" i="28"/>
  <c r="B173" i="28"/>
  <c r="D171" i="28"/>
  <c r="F169" i="28"/>
  <c r="B365" i="28"/>
  <c r="E344" i="28"/>
  <c r="B332" i="28"/>
  <c r="F328" i="28"/>
  <c r="F325" i="28"/>
  <c r="G322" i="28"/>
  <c r="H319" i="28"/>
  <c r="G316" i="28"/>
  <c r="B314" i="28"/>
  <c r="H310" i="28"/>
  <c r="B308" i="28"/>
  <c r="B305" i="28"/>
  <c r="C302" i="28"/>
  <c r="D299" i="28"/>
  <c r="C296" i="28"/>
  <c r="E293" i="28"/>
  <c r="D290" i="28"/>
  <c r="E287" i="28"/>
  <c r="E284" i="28"/>
  <c r="D363" i="28"/>
  <c r="G342" i="28"/>
  <c r="E331" i="28"/>
  <c r="E328" i="28"/>
  <c r="D325" i="28"/>
  <c r="F322" i="28"/>
  <c r="E319" i="28"/>
  <c r="F316" i="28"/>
  <c r="F313" i="28"/>
  <c r="G310" i="28"/>
  <c r="H307" i="28"/>
  <c r="G304" i="28"/>
  <c r="B302" i="28"/>
  <c r="H298" i="28"/>
  <c r="B296" i="28"/>
  <c r="B293" i="28"/>
  <c r="C290" i="28"/>
  <c r="D287" i="28"/>
  <c r="C284" i="28"/>
  <c r="E281" i="28"/>
  <c r="D278" i="28"/>
  <c r="E275" i="28"/>
  <c r="E272" i="28"/>
  <c r="F269" i="28"/>
  <c r="G266" i="28"/>
  <c r="F263" i="28"/>
  <c r="H260" i="28"/>
  <c r="F361" i="28"/>
  <c r="B341" i="28"/>
  <c r="D331" i="28"/>
  <c r="B328" i="28"/>
  <c r="C325" i="28"/>
  <c r="C322" i="28"/>
  <c r="D319" i="28"/>
  <c r="E316" i="28"/>
  <c r="D313" i="28"/>
  <c r="F310" i="28"/>
  <c r="E307" i="28"/>
  <c r="F304" i="28"/>
  <c r="F301" i="28"/>
  <c r="G298" i="28"/>
  <c r="H295" i="28"/>
  <c r="G292" i="28"/>
  <c r="B290" i="28"/>
  <c r="H286" i="28"/>
  <c r="B284" i="28"/>
  <c r="B281" i="28"/>
  <c r="C278" i="28"/>
  <c r="D275" i="28"/>
  <c r="C272" i="28"/>
  <c r="E269" i="28"/>
  <c r="D266" i="28"/>
  <c r="E263" i="28"/>
  <c r="E260" i="28"/>
  <c r="H359" i="28"/>
  <c r="D339" i="28"/>
  <c r="G330" i="28"/>
  <c r="H327" i="28"/>
  <c r="B325" i="28"/>
  <c r="H321" i="28"/>
  <c r="C319" i="28"/>
  <c r="B316" i="28"/>
  <c r="C313" i="28"/>
  <c r="C310" i="28"/>
  <c r="D307" i="28"/>
  <c r="E304" i="28"/>
  <c r="D301" i="28"/>
  <c r="F298" i="28"/>
  <c r="E295" i="28"/>
  <c r="F292" i="28"/>
  <c r="F289" i="28"/>
  <c r="G286" i="28"/>
  <c r="H283" i="28"/>
  <c r="G280" i="28"/>
  <c r="B278" i="28"/>
  <c r="H274" i="28"/>
  <c r="B272" i="28"/>
  <c r="B269" i="28"/>
  <c r="C266" i="28"/>
  <c r="D263" i="28"/>
  <c r="C260" i="28"/>
  <c r="E257" i="28"/>
  <c r="D254" i="28"/>
  <c r="E251" i="28"/>
  <c r="B249" i="28"/>
  <c r="D246" i="28"/>
  <c r="H243" i="28"/>
  <c r="C241" i="28"/>
  <c r="G238" i="28"/>
  <c r="D236" i="28"/>
  <c r="E234" i="28"/>
  <c r="F232" i="28"/>
  <c r="G230" i="28"/>
  <c r="B229" i="28"/>
  <c r="D227" i="28"/>
  <c r="F225" i="28"/>
  <c r="H223" i="28"/>
  <c r="C222" i="28"/>
  <c r="E220" i="28"/>
  <c r="G218" i="28"/>
  <c r="B217" i="28"/>
  <c r="D215" i="28"/>
  <c r="F213" i="28"/>
  <c r="H211" i="28"/>
  <c r="C210" i="28"/>
  <c r="E208" i="28"/>
  <c r="G206" i="28"/>
  <c r="B205" i="28"/>
  <c r="D203" i="28"/>
  <c r="F201" i="28"/>
  <c r="H199" i="28"/>
  <c r="C198" i="28"/>
  <c r="E196" i="28"/>
  <c r="G194" i="28"/>
  <c r="B193" i="28"/>
  <c r="D191" i="28"/>
  <c r="F189" i="28"/>
  <c r="H187" i="28"/>
  <c r="C186" i="28"/>
  <c r="E184" i="28"/>
  <c r="G182" i="28"/>
  <c r="B181" i="28"/>
  <c r="D179" i="28"/>
  <c r="F177" i="28"/>
  <c r="H175" i="28"/>
  <c r="C174" i="28"/>
  <c r="E172" i="28"/>
  <c r="G170" i="28"/>
  <c r="B169" i="28"/>
  <c r="D167" i="28"/>
  <c r="F165" i="28"/>
  <c r="C358" i="28"/>
  <c r="F337" i="28"/>
  <c r="E330" i="28"/>
  <c r="G327" i="28"/>
  <c r="F324" i="28"/>
  <c r="G321" i="28"/>
  <c r="G318" i="28"/>
  <c r="H315" i="28"/>
  <c r="B313" i="28"/>
  <c r="H309" i="28"/>
  <c r="C307" i="28"/>
  <c r="B304" i="28"/>
  <c r="C301" i="28"/>
  <c r="C298" i="28"/>
  <c r="D295" i="28"/>
  <c r="E292" i="28"/>
  <c r="D289" i="28"/>
  <c r="F286" i="28"/>
  <c r="E283" i="28"/>
  <c r="F280" i="28"/>
  <c r="F277" i="28"/>
  <c r="G274" i="28"/>
  <c r="H271" i="28"/>
  <c r="G268" i="28"/>
  <c r="B266" i="28"/>
  <c r="H262" i="28"/>
  <c r="B260" i="28"/>
  <c r="B257" i="28"/>
  <c r="C254" i="28"/>
  <c r="D251" i="28"/>
  <c r="H248" i="28"/>
  <c r="C246" i="28"/>
  <c r="G243" i="28"/>
  <c r="B241" i="28"/>
  <c r="F238" i="28"/>
  <c r="C236" i="28"/>
  <c r="D234" i="28"/>
  <c r="E232" i="28"/>
  <c r="F230" i="28"/>
  <c r="H228" i="28"/>
  <c r="C227" i="28"/>
  <c r="E225" i="28"/>
  <c r="G223" i="28"/>
  <c r="B222" i="28"/>
  <c r="D220" i="28"/>
  <c r="F218" i="28"/>
  <c r="H216" i="28"/>
  <c r="C215" i="28"/>
  <c r="E213" i="28"/>
  <c r="G211" i="28"/>
  <c r="B210" i="28"/>
  <c r="D208" i="28"/>
  <c r="F206" i="28"/>
  <c r="H204" i="28"/>
  <c r="C203" i="28"/>
  <c r="E201" i="28"/>
  <c r="G199" i="28"/>
  <c r="B198" i="28"/>
  <c r="D196" i="28"/>
  <c r="F194" i="28"/>
  <c r="H192" i="28"/>
  <c r="C191" i="28"/>
  <c r="E189" i="28"/>
  <c r="G187" i="28"/>
  <c r="B186" i="28"/>
  <c r="D184" i="28"/>
  <c r="F182" i="28"/>
  <c r="H180" i="28"/>
  <c r="C179" i="28"/>
  <c r="E177" i="28"/>
  <c r="G175" i="28"/>
  <c r="B174" i="28"/>
  <c r="D172" i="28"/>
  <c r="F170" i="28"/>
  <c r="H168" i="28"/>
  <c r="C167" i="28"/>
  <c r="E165" i="28"/>
  <c r="E356" i="28"/>
  <c r="B301" i="28"/>
  <c r="F274" i="28"/>
  <c r="G261" i="28"/>
  <c r="B255" i="28"/>
  <c r="F250" i="28"/>
  <c r="H245" i="28"/>
  <c r="F241" i="28"/>
  <c r="F237" i="28"/>
  <c r="H233" i="28"/>
  <c r="H230" i="28"/>
  <c r="G227" i="28"/>
  <c r="H224" i="28"/>
  <c r="H221" i="28"/>
  <c r="B219" i="28"/>
  <c r="C216" i="28"/>
  <c r="B213" i="28"/>
  <c r="D210" i="28"/>
  <c r="C207" i="28"/>
  <c r="D204" i="28"/>
  <c r="D201" i="28"/>
  <c r="E198" i="28"/>
  <c r="F195" i="28"/>
  <c r="E192" i="28"/>
  <c r="G189" i="28"/>
  <c r="F186" i="28"/>
  <c r="G183" i="28"/>
  <c r="G180" i="28"/>
  <c r="H177" i="28"/>
  <c r="B175" i="28"/>
  <c r="H171" i="28"/>
  <c r="D169" i="28"/>
  <c r="G166" i="28"/>
  <c r="F164" i="28"/>
  <c r="G162" i="28"/>
  <c r="H160" i="28"/>
  <c r="B159" i="28"/>
  <c r="C157" i="28"/>
  <c r="D155" i="28"/>
  <c r="E153" i="28"/>
  <c r="F151" i="28"/>
  <c r="H149" i="28"/>
  <c r="C148" i="28"/>
  <c r="E146" i="28"/>
  <c r="G144" i="28"/>
  <c r="B143" i="28"/>
  <c r="D141" i="28"/>
  <c r="F139" i="28"/>
  <c r="H137" i="28"/>
  <c r="C136" i="28"/>
  <c r="E134" i="28"/>
  <c r="G132" i="28"/>
  <c r="B131" i="28"/>
  <c r="D129" i="28"/>
  <c r="F127" i="28"/>
  <c r="H125" i="28"/>
  <c r="C124" i="28"/>
  <c r="E122" i="28"/>
  <c r="G120" i="28"/>
  <c r="B119" i="28"/>
  <c r="D117" i="28"/>
  <c r="F115" i="28"/>
  <c r="H113" i="28"/>
  <c r="C112" i="28"/>
  <c r="E110" i="28"/>
  <c r="G108" i="28"/>
  <c r="B107" i="28"/>
  <c r="D105" i="28"/>
  <c r="F103" i="28"/>
  <c r="H101" i="28"/>
  <c r="C100" i="28"/>
  <c r="E98" i="28"/>
  <c r="G96" i="28"/>
  <c r="B95" i="28"/>
  <c r="D93" i="28"/>
  <c r="F91" i="28"/>
  <c r="H89" i="28"/>
  <c r="C88" i="28"/>
  <c r="E86" i="28"/>
  <c r="G84" i="28"/>
  <c r="B83" i="28"/>
  <c r="D81" i="28"/>
  <c r="F79" i="28"/>
  <c r="H77" i="28"/>
  <c r="C76" i="28"/>
  <c r="E74" i="28"/>
  <c r="G72" i="28"/>
  <c r="B71" i="28"/>
  <c r="F336" i="28"/>
  <c r="H297" i="28"/>
  <c r="H272" i="28"/>
  <c r="B261" i="28"/>
  <c r="H254" i="28"/>
  <c r="C250" i="28"/>
  <c r="F245" i="28"/>
  <c r="D241" i="28"/>
  <c r="B237" i="28"/>
  <c r="G233" i="28"/>
  <c r="E230" i="28"/>
  <c r="F227" i="28"/>
  <c r="G224" i="28"/>
  <c r="F221" i="28"/>
  <c r="H218" i="28"/>
  <c r="G215" i="28"/>
  <c r="H212" i="28"/>
  <c r="H209" i="28"/>
  <c r="B207" i="28"/>
  <c r="C204" i="28"/>
  <c r="B201" i="28"/>
  <c r="D198" i="28"/>
  <c r="C195" i="28"/>
  <c r="D192" i="28"/>
  <c r="D189" i="28"/>
  <c r="E186" i="28"/>
  <c r="F183" i="28"/>
  <c r="E180" i="28"/>
  <c r="G177" i="28"/>
  <c r="F174" i="28"/>
  <c r="D330" i="28"/>
  <c r="C295" i="28"/>
  <c r="E271" i="28"/>
  <c r="H259" i="28"/>
  <c r="G254" i="28"/>
  <c r="F249" i="28"/>
  <c r="E245" i="28"/>
  <c r="G240" i="28"/>
  <c r="H236" i="28"/>
  <c r="F233" i="28"/>
  <c r="C230" i="28"/>
  <c r="E227" i="28"/>
  <c r="D224" i="28"/>
  <c r="E221" i="28"/>
  <c r="E218" i="28"/>
  <c r="F215" i="28"/>
  <c r="G212" i="28"/>
  <c r="F209" i="28"/>
  <c r="H206" i="28"/>
  <c r="G203" i="28"/>
  <c r="H200" i="28"/>
  <c r="H197" i="28"/>
  <c r="B195" i="28"/>
  <c r="C192" i="28"/>
  <c r="B189" i="28"/>
  <c r="D186" i="28"/>
  <c r="C183" i="28"/>
  <c r="D180" i="28"/>
  <c r="D177" i="28"/>
  <c r="E174" i="28"/>
  <c r="F171" i="28"/>
  <c r="G168" i="28"/>
  <c r="D327" i="28"/>
  <c r="B292" i="28"/>
  <c r="E270" i="28"/>
  <c r="D259" i="28"/>
  <c r="B254" i="28"/>
  <c r="D249" i="28"/>
  <c r="B245" i="28"/>
  <c r="E240" i="28"/>
  <c r="E236" i="28"/>
  <c r="B233" i="28"/>
  <c r="B230" i="28"/>
  <c r="B227" i="28"/>
  <c r="C224" i="28"/>
  <c r="D221" i="28"/>
  <c r="C218" i="28"/>
  <c r="E215" i="28"/>
  <c r="D212" i="28"/>
  <c r="E209" i="28"/>
  <c r="E206" i="28"/>
  <c r="F203" i="28"/>
  <c r="G200" i="28"/>
  <c r="F197" i="28"/>
  <c r="H194" i="28"/>
  <c r="G191" i="28"/>
  <c r="H188" i="28"/>
  <c r="H185" i="28"/>
  <c r="B183" i="28"/>
  <c r="C180" i="28"/>
  <c r="B177" i="28"/>
  <c r="D174" i="28"/>
  <c r="C171" i="28"/>
  <c r="E324" i="28"/>
  <c r="C289" i="28"/>
  <c r="G269" i="28"/>
  <c r="G258" i="28"/>
  <c r="D253" i="28"/>
  <c r="C249" i="28"/>
  <c r="E244" i="28"/>
  <c r="D240" i="28"/>
  <c r="B236" i="28"/>
  <c r="H232" i="28"/>
  <c r="H229" i="28"/>
  <c r="G226" i="28"/>
  <c r="B224" i="28"/>
  <c r="H220" i="28"/>
  <c r="B218" i="28"/>
  <c r="B215" i="28"/>
  <c r="C212" i="28"/>
  <c r="D209" i="28"/>
  <c r="C206" i="28"/>
  <c r="E203" i="28"/>
  <c r="D200" i="28"/>
  <c r="E197" i="28"/>
  <c r="E194" i="28"/>
  <c r="F191" i="28"/>
  <c r="G188" i="28"/>
  <c r="F185" i="28"/>
  <c r="H182" i="28"/>
  <c r="G179" i="28"/>
  <c r="H176" i="28"/>
  <c r="H173" i="28"/>
  <c r="B171" i="28"/>
  <c r="D168" i="28"/>
  <c r="C166" i="28"/>
  <c r="B164" i="28"/>
  <c r="C162" i="28"/>
  <c r="D160" i="28"/>
  <c r="E158" i="28"/>
  <c r="E156" i="28"/>
  <c r="F154" i="28"/>
  <c r="G152" i="28"/>
  <c r="B151" i="28"/>
  <c r="D149" i="28"/>
  <c r="F147" i="28"/>
  <c r="H145" i="28"/>
  <c r="C144" i="28"/>
  <c r="E142" i="28"/>
  <c r="G140" i="28"/>
  <c r="B139" i="28"/>
  <c r="D137" i="28"/>
  <c r="F135" i="28"/>
  <c r="H133" i="28"/>
  <c r="C132" i="28"/>
  <c r="E130" i="28"/>
  <c r="G128" i="28"/>
  <c r="B127" i="28"/>
  <c r="D125" i="28"/>
  <c r="F123" i="28"/>
  <c r="H121" i="28"/>
  <c r="C120" i="28"/>
  <c r="E118" i="28"/>
  <c r="G116" i="28"/>
  <c r="B115" i="28"/>
  <c r="D113" i="28"/>
  <c r="F111" i="28"/>
  <c r="H109" i="28"/>
  <c r="C108" i="28"/>
  <c r="E106" i="28"/>
  <c r="G104" i="28"/>
  <c r="B103" i="28"/>
  <c r="D101" i="28"/>
  <c r="F99" i="28"/>
  <c r="H97" i="28"/>
  <c r="C96" i="28"/>
  <c r="E94" i="28"/>
  <c r="G92" i="28"/>
  <c r="B91" i="28"/>
  <c r="D89" i="28"/>
  <c r="F87" i="28"/>
  <c r="H85" i="28"/>
  <c r="C84" i="28"/>
  <c r="E82" i="28"/>
  <c r="G80" i="28"/>
  <c r="B79" i="28"/>
  <c r="F321" i="28"/>
  <c r="C286" i="28"/>
  <c r="F268" i="28"/>
  <c r="C258" i="28"/>
  <c r="C253" i="28"/>
  <c r="E248" i="28"/>
  <c r="C244" i="28"/>
  <c r="H239" i="28"/>
  <c r="G235" i="28"/>
  <c r="G232" i="28"/>
  <c r="E229" i="28"/>
  <c r="F226" i="28"/>
  <c r="F223" i="28"/>
  <c r="G220" i="28"/>
  <c r="H217" i="28"/>
  <c r="G214" i="28"/>
  <c r="B212" i="28"/>
  <c r="H208" i="28"/>
  <c r="B206" i="28"/>
  <c r="B203" i="28"/>
  <c r="C200" i="28"/>
  <c r="D197" i="28"/>
  <c r="C194" i="28"/>
  <c r="E191" i="28"/>
  <c r="D188" i="28"/>
  <c r="E185" i="28"/>
  <c r="E182" i="28"/>
  <c r="F179" i="28"/>
  <c r="G176" i="28"/>
  <c r="F173" i="28"/>
  <c r="H170" i="28"/>
  <c r="C168" i="28"/>
  <c r="B166" i="28"/>
  <c r="H163" i="28"/>
  <c r="B162" i="28"/>
  <c r="C160" i="28"/>
  <c r="C158" i="28"/>
  <c r="D156" i="28"/>
  <c r="E154" i="28"/>
  <c r="F152" i="28"/>
  <c r="H150" i="28"/>
  <c r="C149" i="28"/>
  <c r="E147" i="28"/>
  <c r="G145" i="28"/>
  <c r="B144" i="28"/>
  <c r="D142" i="28"/>
  <c r="F140" i="28"/>
  <c r="H138" i="28"/>
  <c r="C137" i="28"/>
  <c r="E135" i="28"/>
  <c r="G133" i="28"/>
  <c r="B132" i="28"/>
  <c r="D130" i="28"/>
  <c r="F128" i="28"/>
  <c r="H126" i="28"/>
  <c r="C125" i="28"/>
  <c r="E123" i="28"/>
  <c r="G121" i="28"/>
  <c r="B120" i="28"/>
  <c r="D118" i="28"/>
  <c r="F116" i="28"/>
  <c r="H114" i="28"/>
  <c r="C113" i="28"/>
  <c r="E111" i="28"/>
  <c r="G109" i="28"/>
  <c r="B108" i="28"/>
  <c r="D106" i="28"/>
  <c r="F104" i="28"/>
  <c r="H102" i="28"/>
  <c r="C101" i="28"/>
  <c r="E99" i="28"/>
  <c r="G97" i="28"/>
  <c r="E318" i="28"/>
  <c r="D283" i="28"/>
  <c r="G267" i="28"/>
  <c r="G257" i="28"/>
  <c r="B253" i="28"/>
  <c r="B248" i="28"/>
  <c r="B244" i="28"/>
  <c r="D239" i="28"/>
  <c r="F235" i="28"/>
  <c r="D232" i="28"/>
  <c r="D229" i="28"/>
  <c r="E226" i="28"/>
  <c r="D223" i="28"/>
  <c r="F220" i="28"/>
  <c r="E217" i="28"/>
  <c r="F214" i="28"/>
  <c r="F211" i="28"/>
  <c r="G208" i="28"/>
  <c r="H205" i="28"/>
  <c r="G202" i="28"/>
  <c r="B200" i="28"/>
  <c r="H196" i="28"/>
  <c r="B194" i="28"/>
  <c r="B191" i="28"/>
  <c r="C188" i="28"/>
  <c r="D185" i="28"/>
  <c r="C182" i="28"/>
  <c r="G315" i="28"/>
  <c r="F281" i="28"/>
  <c r="H266" i="28"/>
  <c r="F257" i="28"/>
  <c r="D252" i="28"/>
  <c r="H247" i="28"/>
  <c r="D243" i="28"/>
  <c r="B239" i="28"/>
  <c r="E235" i="28"/>
  <c r="B232" i="28"/>
  <c r="C229" i="28"/>
  <c r="B226" i="28"/>
  <c r="C223" i="28"/>
  <c r="C220" i="28"/>
  <c r="D217" i="28"/>
  <c r="E214" i="28"/>
  <c r="D211" i="28"/>
  <c r="F208" i="28"/>
  <c r="E205" i="28"/>
  <c r="F202" i="28"/>
  <c r="F199" i="28"/>
  <c r="G196" i="28"/>
  <c r="H193" i="28"/>
  <c r="G190" i="28"/>
  <c r="B188" i="28"/>
  <c r="H184" i="28"/>
  <c r="B182" i="28"/>
  <c r="B179" i="28"/>
  <c r="C176" i="28"/>
  <c r="D173" i="28"/>
  <c r="C170" i="28"/>
  <c r="F312" i="28"/>
  <c r="E280" i="28"/>
  <c r="F265" i="28"/>
  <c r="G256" i="28"/>
  <c r="H251" i="28"/>
  <c r="F247" i="28"/>
  <c r="H242" i="28"/>
  <c r="H238" i="28"/>
  <c r="H234" i="28"/>
  <c r="H231" i="28"/>
  <c r="G228" i="28"/>
  <c r="H225" i="28"/>
  <c r="B223" i="28"/>
  <c r="H219" i="28"/>
  <c r="C217" i="28"/>
  <c r="B214" i="28"/>
  <c r="C211" i="28"/>
  <c r="C208" i="28"/>
  <c r="D205" i="28"/>
  <c r="E202" i="28"/>
  <c r="D199" i="28"/>
  <c r="F196" i="28"/>
  <c r="E193" i="28"/>
  <c r="F190" i="28"/>
  <c r="F187" i="28"/>
  <c r="G184" i="28"/>
  <c r="H181" i="28"/>
  <c r="G178" i="28"/>
  <c r="B176" i="28"/>
  <c r="H172" i="28"/>
  <c r="B170" i="28"/>
  <c r="G309" i="28"/>
  <c r="G278" i="28"/>
  <c r="F264" i="28"/>
  <c r="E256" i="28"/>
  <c r="F251" i="28"/>
  <c r="C247" i="28"/>
  <c r="G242" i="28"/>
  <c r="C238" i="28"/>
  <c r="G234" i="28"/>
  <c r="G231" i="28"/>
  <c r="E228" i="28"/>
  <c r="G225" i="28"/>
  <c r="F222" i="28"/>
  <c r="G219" i="28"/>
  <c r="G216" i="28"/>
  <c r="H213" i="28"/>
  <c r="B211" i="28"/>
  <c r="H207" i="28"/>
  <c r="C205" i="28"/>
  <c r="B202" i="28"/>
  <c r="C199" i="28"/>
  <c r="C196" i="28"/>
  <c r="D193" i="28"/>
  <c r="E190" i="28"/>
  <c r="D187" i="28"/>
  <c r="F184" i="28"/>
  <c r="E181" i="28"/>
  <c r="F178" i="28"/>
  <c r="F175" i="28"/>
  <c r="G172" i="28"/>
  <c r="H169" i="28"/>
  <c r="F167" i="28"/>
  <c r="B165" i="28"/>
  <c r="C163" i="28"/>
  <c r="D161" i="28"/>
  <c r="E159" i="28"/>
  <c r="F157" i="28"/>
  <c r="G155" i="28"/>
  <c r="H153" i="28"/>
  <c r="B152" i="28"/>
  <c r="D150" i="28"/>
  <c r="F148" i="28"/>
  <c r="H146" i="28"/>
  <c r="C145" i="28"/>
  <c r="E143" i="28"/>
  <c r="G141" i="28"/>
  <c r="B140" i="28"/>
  <c r="D138" i="28"/>
  <c r="F136" i="28"/>
  <c r="H134" i="28"/>
  <c r="C133" i="28"/>
  <c r="E131" i="28"/>
  <c r="G129" i="28"/>
  <c r="B128" i="28"/>
  <c r="D126" i="28"/>
  <c r="F124" i="28"/>
  <c r="H122" i="28"/>
  <c r="C121" i="28"/>
  <c r="E119" i="28"/>
  <c r="G117" i="28"/>
  <c r="B116" i="28"/>
  <c r="D114" i="28"/>
  <c r="F112" i="28"/>
  <c r="H110" i="28"/>
  <c r="C109" i="28"/>
  <c r="E107" i="28"/>
  <c r="G105" i="28"/>
  <c r="B104" i="28"/>
  <c r="D102" i="28"/>
  <c r="F100" i="28"/>
  <c r="H98" i="28"/>
  <c r="C97" i="28"/>
  <c r="E95" i="28"/>
  <c r="G93" i="28"/>
  <c r="B92" i="28"/>
  <c r="D90" i="28"/>
  <c r="F88" i="28"/>
  <c r="H86" i="28"/>
  <c r="C85" i="28"/>
  <c r="E83" i="28"/>
  <c r="G81" i="28"/>
  <c r="B80" i="28"/>
  <c r="D78" i="28"/>
  <c r="F76" i="28"/>
  <c r="H74" i="28"/>
  <c r="C73" i="28"/>
  <c r="E71" i="28"/>
  <c r="G69" i="28"/>
  <c r="B68" i="28"/>
  <c r="G306" i="28"/>
  <c r="D277" i="28"/>
  <c r="H263" i="28"/>
  <c r="B256" i="28"/>
  <c r="B251" i="28"/>
  <c r="G246" i="28"/>
  <c r="E242" i="28"/>
  <c r="H237" i="28"/>
  <c r="F234" i="28"/>
  <c r="C231" i="28"/>
  <c r="D228" i="28"/>
  <c r="D225" i="28"/>
  <c r="E222" i="28"/>
  <c r="F219" i="28"/>
  <c r="E216" i="28"/>
  <c r="G213" i="28"/>
  <c r="F210" i="28"/>
  <c r="G207" i="28"/>
  <c r="G204" i="28"/>
  <c r="H201" i="28"/>
  <c r="B199" i="28"/>
  <c r="H195" i="28"/>
  <c r="C193" i="28"/>
  <c r="B190" i="28"/>
  <c r="C187" i="28"/>
  <c r="C184" i="28"/>
  <c r="D181" i="28"/>
  <c r="E178" i="28"/>
  <c r="D175" i="28"/>
  <c r="F172" i="28"/>
  <c r="G169" i="28"/>
  <c r="E167" i="28"/>
  <c r="H164" i="28"/>
  <c r="B163" i="28"/>
  <c r="C161" i="28"/>
  <c r="D159" i="28"/>
  <c r="E157" i="28"/>
  <c r="F155" i="28"/>
  <c r="G153" i="28"/>
  <c r="H151" i="28"/>
  <c r="C150" i="28"/>
  <c r="E148" i="28"/>
  <c r="G146" i="28"/>
  <c r="B145" i="28"/>
  <c r="D143" i="28"/>
  <c r="F141" i="28"/>
  <c r="H139" i="28"/>
  <c r="C138" i="28"/>
  <c r="E136" i="28"/>
  <c r="G134" i="28"/>
  <c r="B133" i="28"/>
  <c r="D131" i="28"/>
  <c r="F129" i="28"/>
  <c r="H127" i="28"/>
  <c r="C126" i="28"/>
  <c r="E124" i="28"/>
  <c r="G122" i="28"/>
  <c r="B121" i="28"/>
  <c r="D119" i="28"/>
  <c r="F117" i="28"/>
  <c r="H115" i="28"/>
  <c r="C114" i="28"/>
  <c r="E112" i="28"/>
  <c r="G110" i="28"/>
  <c r="B109" i="28"/>
  <c r="D107" i="28"/>
  <c r="F105" i="28"/>
  <c r="H103" i="28"/>
  <c r="C102" i="28"/>
  <c r="E100" i="28"/>
  <c r="G98" i="28"/>
  <c r="B97" i="28"/>
  <c r="D95" i="28"/>
  <c r="F93" i="28"/>
  <c r="H91" i="28"/>
  <c r="C90" i="28"/>
  <c r="E88" i="28"/>
  <c r="G86" i="28"/>
  <c r="B85" i="28"/>
  <c r="D83" i="28"/>
  <c r="F81" i="28"/>
  <c r="H79" i="28"/>
  <c r="C78" i="28"/>
  <c r="E76" i="28"/>
  <c r="G74" i="28"/>
  <c r="D15" i="28"/>
  <c r="B17" i="28"/>
  <c r="G18" i="28"/>
  <c r="E20" i="28"/>
  <c r="C22" i="28"/>
  <c r="H23" i="28"/>
  <c r="F25" i="28"/>
  <c r="D27" i="28"/>
  <c r="B29" i="28"/>
  <c r="G30" i="28"/>
  <c r="E32" i="28"/>
  <c r="C34" i="28"/>
  <c r="H35" i="28"/>
  <c r="F37" i="28"/>
  <c r="D39" i="28"/>
  <c r="B41" i="28"/>
  <c r="G42" i="28"/>
  <c r="E44" i="28"/>
  <c r="C46" i="28"/>
  <c r="H47" i="28"/>
  <c r="F49" i="28"/>
  <c r="D51" i="28"/>
  <c r="B53" i="28"/>
  <c r="G54" i="28"/>
  <c r="E56" i="28"/>
  <c r="C58" i="28"/>
  <c r="H59" i="28"/>
  <c r="F61" i="28"/>
  <c r="D63" i="28"/>
  <c r="B65" i="28"/>
  <c r="G66" i="28"/>
  <c r="F68" i="28"/>
  <c r="E70" i="28"/>
  <c r="E72" i="28"/>
  <c r="F74" i="28"/>
  <c r="B77" i="28"/>
  <c r="D79" i="28"/>
  <c r="B82" i="28"/>
  <c r="E84" i="28"/>
  <c r="C87" i="28"/>
  <c r="F89" i="28"/>
  <c r="D92" i="28"/>
  <c r="G94" i="28"/>
  <c r="E97" i="28"/>
  <c r="D100" i="28"/>
  <c r="D103" i="28"/>
  <c r="C106" i="28"/>
  <c r="D109" i="28"/>
  <c r="B112" i="28"/>
  <c r="C115" i="28"/>
  <c r="B118" i="28"/>
  <c r="H120" i="28"/>
  <c r="H123" i="28"/>
  <c r="G126" i="28"/>
  <c r="H129" i="28"/>
  <c r="F132" i="28"/>
  <c r="G135" i="28"/>
  <c r="F138" i="28"/>
  <c r="E141" i="28"/>
  <c r="E144" i="28"/>
  <c r="D147" i="28"/>
  <c r="E150" i="28"/>
  <c r="D153" i="28"/>
  <c r="G156" i="28"/>
  <c r="G159" i="28"/>
  <c r="H162" i="28"/>
  <c r="E166" i="28"/>
  <c r="E173" i="28"/>
  <c r="G201" i="28"/>
  <c r="G237" i="28"/>
  <c r="D22" i="28"/>
  <c r="B24" i="28"/>
  <c r="G25" i="28"/>
  <c r="E27" i="28"/>
  <c r="C29" i="28"/>
  <c r="H30" i="28"/>
  <c r="F32" i="28"/>
  <c r="D34" i="28"/>
  <c r="B36" i="28"/>
  <c r="G37" i="28"/>
  <c r="E39" i="28"/>
  <c r="C41" i="28"/>
  <c r="H42" i="28"/>
  <c r="F44" i="28"/>
  <c r="D46" i="28"/>
  <c r="B48" i="28"/>
  <c r="G49" i="28"/>
  <c r="E51" i="28"/>
  <c r="C53" i="28"/>
  <c r="H54" i="28"/>
  <c r="F56" i="28"/>
  <c r="D58" i="28"/>
  <c r="B60" i="28"/>
  <c r="G61" i="28"/>
  <c r="E63" i="28"/>
  <c r="C65" i="28"/>
  <c r="H66" i="28"/>
  <c r="G68" i="28"/>
  <c r="F70" i="28"/>
  <c r="F72" i="28"/>
  <c r="B75" i="28"/>
  <c r="C77" i="28"/>
  <c r="E79" i="28"/>
  <c r="C82" i="28"/>
  <c r="F84" i="28"/>
  <c r="D87" i="28"/>
  <c r="G89" i="28"/>
  <c r="E92" i="28"/>
  <c r="H94" i="28"/>
  <c r="F97" i="28"/>
  <c r="G100" i="28"/>
  <c r="E103" i="28"/>
  <c r="F106" i="28"/>
  <c r="E109" i="28"/>
  <c r="D112" i="28"/>
  <c r="D115" i="28"/>
  <c r="C118" i="28"/>
  <c r="D121" i="28"/>
  <c r="B124" i="28"/>
  <c r="C127" i="28"/>
  <c r="B130" i="28"/>
  <c r="H132" i="28"/>
  <c r="H135" i="28"/>
  <c r="G138" i="28"/>
  <c r="H141" i="28"/>
  <c r="F144" i="28"/>
  <c r="G147" i="28"/>
  <c r="F150" i="28"/>
  <c r="F153" i="28"/>
  <c r="H156" i="28"/>
  <c r="H159" i="28"/>
  <c r="D163" i="28"/>
  <c r="F166" i="28"/>
  <c r="C175" i="28"/>
  <c r="E204" i="28"/>
  <c r="B242" i="28"/>
  <c r="D11" i="28"/>
  <c r="D10" i="28" s="1"/>
  <c r="F15" i="28"/>
  <c r="D17" i="28"/>
  <c r="B19" i="28"/>
  <c r="G20" i="28"/>
  <c r="E22" i="28"/>
  <c r="C24" i="28"/>
  <c r="H25" i="28"/>
  <c r="F27" i="28"/>
  <c r="D29" i="28"/>
  <c r="B31" i="28"/>
  <c r="G32" i="28"/>
  <c r="E34" i="28"/>
  <c r="C36" i="28"/>
  <c r="H37" i="28"/>
  <c r="F39" i="28"/>
  <c r="D41" i="28"/>
  <c r="B43" i="28"/>
  <c r="G44" i="28"/>
  <c r="E46" i="28"/>
  <c r="C48" i="28"/>
  <c r="H49" i="28"/>
  <c r="F51" i="28"/>
  <c r="D53" i="28"/>
  <c r="B55" i="28"/>
  <c r="G56" i="28"/>
  <c r="E58" i="28"/>
  <c r="C60" i="28"/>
  <c r="H61" i="28"/>
  <c r="F63" i="28"/>
  <c r="D65" i="28"/>
  <c r="B67" i="28"/>
  <c r="H68" i="28"/>
  <c r="G70" i="28"/>
  <c r="H72" i="28"/>
  <c r="C75" i="28"/>
  <c r="D77" i="28"/>
  <c r="G79" i="28"/>
  <c r="D82" i="28"/>
  <c r="H84" i="28"/>
  <c r="E87" i="28"/>
  <c r="B90" i="28"/>
  <c r="F92" i="28"/>
  <c r="C95" i="28"/>
  <c r="B98" i="28"/>
  <c r="H100" i="28"/>
  <c r="G103" i="28"/>
  <c r="G106" i="28"/>
  <c r="F109" i="28"/>
  <c r="G112" i="28"/>
  <c r="E115" i="28"/>
  <c r="F118" i="28"/>
  <c r="E121" i="28"/>
  <c r="D124" i="28"/>
  <c r="D127" i="28"/>
  <c r="C130" i="28"/>
  <c r="D133" i="28"/>
  <c r="B136" i="28"/>
  <c r="C139" i="28"/>
  <c r="B142" i="28"/>
  <c r="H144" i="28"/>
  <c r="H147" i="28"/>
  <c r="G150" i="28"/>
  <c r="B154" i="28"/>
  <c r="B157" i="28"/>
  <c r="E160" i="28"/>
  <c r="F163" i="28"/>
  <c r="B167" i="28"/>
  <c r="D176" i="28"/>
  <c r="F207" i="28"/>
  <c r="E246" i="28"/>
  <c r="F129" i="27"/>
  <c r="C126" i="27"/>
  <c r="F122" i="27"/>
  <c r="B118" i="27"/>
  <c r="D113" i="27"/>
  <c r="G107" i="27"/>
  <c r="F102" i="27"/>
  <c r="G96" i="27"/>
  <c r="F74" i="27"/>
  <c r="B14" i="28"/>
  <c r="G15" i="28"/>
  <c r="E17" i="28"/>
  <c r="C19" i="28"/>
  <c r="H20" i="28"/>
  <c r="F22" i="28"/>
  <c r="D24" i="28"/>
  <c r="B26" i="28"/>
  <c r="G27" i="28"/>
  <c r="E29" i="28"/>
  <c r="C31" i="28"/>
  <c r="H32" i="28"/>
  <c r="F34" i="28"/>
  <c r="D36" i="28"/>
  <c r="B38" i="28"/>
  <c r="G39" i="28"/>
  <c r="E41" i="28"/>
  <c r="C43" i="28"/>
  <c r="H44" i="28"/>
  <c r="F46" i="28"/>
  <c r="D48" i="28"/>
  <c r="B50" i="28"/>
  <c r="G51" i="28"/>
  <c r="E53" i="28"/>
  <c r="C55" i="28"/>
  <c r="H56" i="28"/>
  <c r="F58" i="28"/>
  <c r="D60" i="28"/>
  <c r="B62" i="28"/>
  <c r="G63" i="28"/>
  <c r="E65" i="28"/>
  <c r="C67" i="28"/>
  <c r="B69" i="28"/>
  <c r="H70" i="28"/>
  <c r="B73" i="28"/>
  <c r="D75" i="28"/>
  <c r="E77" i="28"/>
  <c r="C80" i="28"/>
  <c r="F82" i="28"/>
  <c r="D85" i="28"/>
  <c r="G87" i="28"/>
  <c r="E90" i="28"/>
  <c r="H92" i="28"/>
  <c r="F95" i="28"/>
  <c r="C98" i="28"/>
  <c r="B101" i="28"/>
  <c r="C104" i="28"/>
  <c r="H106" i="28"/>
  <c r="B110" i="28"/>
  <c r="H112" i="28"/>
  <c r="G115" i="28"/>
  <c r="G118" i="28"/>
  <c r="F121" i="28"/>
  <c r="G124" i="28"/>
  <c r="E127" i="28"/>
  <c r="F130" i="28"/>
  <c r="E133" i="28"/>
  <c r="D136" i="28"/>
  <c r="D139" i="28"/>
  <c r="C142" i="28"/>
  <c r="D145" i="28"/>
  <c r="B148" i="28"/>
  <c r="C151" i="28"/>
  <c r="C154" i="28"/>
  <c r="D157" i="28"/>
  <c r="F160" i="28"/>
  <c r="G163" i="28"/>
  <c r="G167" i="28"/>
  <c r="B178" i="28"/>
  <c r="E210" i="28"/>
  <c r="G250" i="28"/>
  <c r="C14" i="28"/>
  <c r="H15" i="28"/>
  <c r="F17" i="28"/>
  <c r="D19" i="28"/>
  <c r="B21" i="28"/>
  <c r="G22" i="28"/>
  <c r="E24" i="28"/>
  <c r="C26" i="28"/>
  <c r="H27" i="28"/>
  <c r="F29" i="28"/>
  <c r="D31" i="28"/>
  <c r="B33" i="28"/>
  <c r="G34" i="28"/>
  <c r="E36" i="28"/>
  <c r="C38" i="28"/>
  <c r="H39" i="28"/>
  <c r="F41" i="28"/>
  <c r="D43" i="28"/>
  <c r="B45" i="28"/>
  <c r="G46" i="28"/>
  <c r="E48" i="28"/>
  <c r="C50" i="28"/>
  <c r="H51" i="28"/>
  <c r="F53" i="28"/>
  <c r="D55" i="28"/>
  <c r="B57" i="28"/>
  <c r="G58" i="28"/>
  <c r="E60" i="28"/>
  <c r="C62" i="28"/>
  <c r="H63" i="28"/>
  <c r="F65" i="28"/>
  <c r="D67" i="28"/>
  <c r="C69" i="28"/>
  <c r="C71" i="28"/>
  <c r="D73" i="28"/>
  <c r="E75" i="28"/>
  <c r="F77" i="28"/>
  <c r="D80" i="28"/>
  <c r="G82" i="28"/>
  <c r="E85" i="28"/>
  <c r="H87" i="28"/>
  <c r="F90" i="28"/>
  <c r="B93" i="28"/>
  <c r="G95" i="28"/>
  <c r="D98" i="28"/>
  <c r="E101" i="28"/>
  <c r="D104" i="28"/>
  <c r="C107" i="28"/>
  <c r="C110" i="28"/>
  <c r="B113" i="28"/>
  <c r="C116" i="28"/>
  <c r="H118" i="28"/>
  <c r="B122" i="28"/>
  <c r="H124" i="28"/>
  <c r="G127" i="28"/>
  <c r="G130" i="28"/>
  <c r="F133" i="28"/>
  <c r="G136" i="28"/>
  <c r="E139" i="28"/>
  <c r="F142" i="28"/>
  <c r="E145" i="28"/>
  <c r="D148" i="28"/>
  <c r="D151" i="28"/>
  <c r="D154" i="28"/>
  <c r="G157" i="28"/>
  <c r="G160" i="28"/>
  <c r="C164" i="28"/>
  <c r="H167" i="28"/>
  <c r="E179" i="28"/>
  <c r="D213" i="28"/>
  <c r="H255" i="28"/>
  <c r="D14" i="28"/>
  <c r="B16" i="28"/>
  <c r="G17" i="28"/>
  <c r="E19" i="28"/>
  <c r="C21" i="28"/>
  <c r="H22" i="28"/>
  <c r="F24" i="28"/>
  <c r="D26" i="28"/>
  <c r="B28" i="28"/>
  <c r="G29" i="28"/>
  <c r="E31" i="28"/>
  <c r="C33" i="28"/>
  <c r="H34" i="28"/>
  <c r="F36" i="28"/>
  <c r="D38" i="28"/>
  <c r="B40" i="28"/>
  <c r="G41" i="28"/>
  <c r="E43" i="28"/>
  <c r="C45" i="28"/>
  <c r="H46" i="28"/>
  <c r="F48" i="28"/>
  <c r="D50" i="28"/>
  <c r="B52" i="28"/>
  <c r="G53" i="28"/>
  <c r="E55" i="28"/>
  <c r="C57" i="28"/>
  <c r="H58" i="28"/>
  <c r="F60" i="28"/>
  <c r="D62" i="28"/>
  <c r="B64" i="28"/>
  <c r="G65" i="28"/>
  <c r="E67" i="28"/>
  <c r="D69" i="28"/>
  <c r="D71" i="28"/>
  <c r="E73" i="28"/>
  <c r="F75" i="28"/>
  <c r="G77" i="28"/>
  <c r="E80" i="28"/>
  <c r="H82" i="28"/>
  <c r="F85" i="28"/>
  <c r="B88" i="28"/>
  <c r="G90" i="28"/>
  <c r="C93" i="28"/>
  <c r="H95" i="28"/>
  <c r="F98" i="28"/>
  <c r="F101" i="28"/>
  <c r="E104" i="28"/>
  <c r="F107" i="28"/>
  <c r="D110" i="28"/>
  <c r="E113" i="28"/>
  <c r="D116" i="28"/>
  <c r="C119" i="28"/>
  <c r="C122" i="28"/>
  <c r="B125" i="28"/>
  <c r="C128" i="28"/>
  <c r="H130" i="28"/>
  <c r="B134" i="28"/>
  <c r="H136" i="28"/>
  <c r="G139" i="28"/>
  <c r="G142" i="28"/>
  <c r="F145" i="28"/>
  <c r="G148" i="28"/>
  <c r="E151" i="28"/>
  <c r="G154" i="28"/>
  <c r="H157" i="28"/>
  <c r="B161" i="28"/>
  <c r="D164" i="28"/>
  <c r="B168" i="28"/>
  <c r="C181" i="28"/>
  <c r="D216" i="28"/>
  <c r="G262" i="28"/>
  <c r="E14" i="28"/>
  <c r="C16" i="28"/>
  <c r="H17" i="28"/>
  <c r="F19" i="28"/>
  <c r="D21" i="28"/>
  <c r="B23" i="28"/>
  <c r="G24" i="28"/>
  <c r="E26" i="28"/>
  <c r="C28" i="28"/>
  <c r="H29" i="28"/>
  <c r="F31" i="28"/>
  <c r="D33" i="28"/>
  <c r="B35" i="28"/>
  <c r="G36" i="28"/>
  <c r="E38" i="28"/>
  <c r="C40" i="28"/>
  <c r="H41" i="28"/>
  <c r="F43" i="28"/>
  <c r="D45" i="28"/>
  <c r="B47" i="28"/>
  <c r="G48" i="28"/>
  <c r="E50" i="28"/>
  <c r="C52" i="28"/>
  <c r="H53" i="28"/>
  <c r="F55" i="28"/>
  <c r="D57" i="28"/>
  <c r="B59" i="28"/>
  <c r="G60" i="28"/>
  <c r="E62" i="28"/>
  <c r="C64" i="28"/>
  <c r="H65" i="28"/>
  <c r="F67" i="28"/>
  <c r="E69" i="28"/>
  <c r="F71" i="28"/>
  <c r="F73" i="28"/>
  <c r="G75" i="28"/>
  <c r="B78" i="28"/>
  <c r="F80" i="28"/>
  <c r="C83" i="28"/>
  <c r="G85" i="28"/>
  <c r="D88" i="28"/>
  <c r="H90" i="28"/>
  <c r="E93" i="28"/>
  <c r="B96" i="28"/>
  <c r="B99" i="28"/>
  <c r="G101" i="28"/>
  <c r="H104" i="28"/>
  <c r="G107" i="28"/>
  <c r="F110" i="28"/>
  <c r="F113" i="28"/>
  <c r="E116" i="28"/>
  <c r="F119" i="28"/>
  <c r="D122" i="28"/>
  <c r="E125" i="28"/>
  <c r="D128" i="28"/>
  <c r="C131" i="28"/>
  <c r="C134" i="28"/>
  <c r="B137" i="28"/>
  <c r="C140" i="28"/>
  <c r="H142" i="28"/>
  <c r="B146" i="28"/>
  <c r="H148" i="28"/>
  <c r="G151" i="28"/>
  <c r="B155" i="28"/>
  <c r="B158" i="28"/>
  <c r="E161" i="28"/>
  <c r="E164" i="28"/>
  <c r="E168" i="28"/>
  <c r="H183" i="28"/>
  <c r="C219" i="28"/>
  <c r="F275" i="28"/>
  <c r="F128" i="27"/>
  <c r="C125" i="27"/>
  <c r="B121" i="27"/>
  <c r="H115" i="27"/>
  <c r="C111" i="27"/>
  <c r="E106" i="27"/>
  <c r="H100" i="27"/>
  <c r="F93" i="27"/>
  <c r="G43" i="27"/>
  <c r="F14" i="28"/>
  <c r="D16" i="28"/>
  <c r="B18" i="28"/>
  <c r="G19" i="28"/>
  <c r="E21" i="28"/>
  <c r="C23" i="28"/>
  <c r="H24" i="28"/>
  <c r="F26" i="28"/>
  <c r="D28" i="28"/>
  <c r="B30" i="28"/>
  <c r="G31" i="28"/>
  <c r="E33" i="28"/>
  <c r="C35" i="28"/>
  <c r="H36" i="28"/>
  <c r="F38" i="28"/>
  <c r="D40" i="28"/>
  <c r="B42" i="28"/>
  <c r="G43" i="28"/>
  <c r="E45" i="28"/>
  <c r="C47" i="28"/>
  <c r="H48" i="28"/>
  <c r="F50" i="28"/>
  <c r="D52" i="28"/>
  <c r="B54" i="28"/>
  <c r="G55" i="28"/>
  <c r="E57" i="28"/>
  <c r="C59" i="28"/>
  <c r="H60" i="28"/>
  <c r="F62" i="28"/>
  <c r="D64" i="28"/>
  <c r="B66" i="28"/>
  <c r="G67" i="28"/>
  <c r="F69" i="28"/>
  <c r="G71" i="28"/>
  <c r="G73" i="28"/>
  <c r="H75" i="28"/>
  <c r="E78" i="28"/>
  <c r="H80" i="28"/>
  <c r="F83" i="28"/>
  <c r="B86" i="28"/>
  <c r="G88" i="28"/>
  <c r="C91" i="28"/>
  <c r="H93" i="28"/>
  <c r="D96" i="28"/>
  <c r="C99" i="28"/>
  <c r="B102" i="28"/>
  <c r="B105" i="28"/>
  <c r="H107" i="28"/>
  <c r="B111" i="28"/>
  <c r="G113" i="28"/>
  <c r="H116" i="28"/>
  <c r="G119" i="28"/>
  <c r="F122" i="28"/>
  <c r="F125" i="28"/>
  <c r="E128" i="28"/>
  <c r="F131" i="28"/>
  <c r="D134" i="28"/>
  <c r="E137" i="28"/>
  <c r="D140" i="28"/>
  <c r="C143" i="28"/>
  <c r="C146" i="28"/>
  <c r="B149" i="28"/>
  <c r="C152" i="28"/>
  <c r="C155" i="28"/>
  <c r="F158" i="28"/>
  <c r="F161" i="28"/>
  <c r="G164" i="28"/>
  <c r="C169" i="28"/>
  <c r="B187" i="28"/>
  <c r="D222" i="28"/>
  <c r="H303" i="28"/>
  <c r="B90" i="27"/>
  <c r="C71" i="27"/>
  <c r="E45" i="27"/>
  <c r="H89" i="27"/>
  <c r="D69" i="27"/>
  <c r="D45" i="27"/>
  <c r="G84" i="27"/>
  <c r="D64" i="27"/>
  <c r="C35" i="27"/>
  <c r="H60" i="27"/>
  <c r="B35" i="27"/>
  <c r="C83" i="27"/>
  <c r="B59" i="27"/>
  <c r="E33" i="27"/>
  <c r="D81" i="27"/>
  <c r="G55" i="27"/>
  <c r="C28" i="27"/>
  <c r="F79" i="27"/>
  <c r="F55" i="27"/>
  <c r="H24" i="27"/>
  <c r="B54" i="27"/>
  <c r="G24" i="27"/>
  <c r="C76" i="27"/>
  <c r="F50" i="27"/>
  <c r="C23" i="27"/>
  <c r="F105" i="27"/>
  <c r="H101" i="27"/>
  <c r="E97" i="27"/>
  <c r="E93" i="27"/>
  <c r="D89" i="27"/>
  <c r="B83" i="27"/>
  <c r="E74" i="27"/>
  <c r="C64" i="27"/>
  <c r="H53" i="27"/>
  <c r="F43" i="27"/>
  <c r="D33" i="27"/>
  <c r="B23" i="27"/>
  <c r="B97" i="27"/>
  <c r="D93" i="27"/>
  <c r="E88" i="27"/>
  <c r="F81" i="27"/>
  <c r="H72" i="27"/>
  <c r="F62" i="27"/>
  <c r="D52" i="27"/>
  <c r="B42" i="27"/>
  <c r="G31" i="27"/>
  <c r="E21" i="27"/>
  <c r="H96" i="27"/>
  <c r="G92" i="27"/>
  <c r="D88" i="27"/>
  <c r="E81" i="27"/>
  <c r="G72" i="27"/>
  <c r="E62" i="27"/>
  <c r="C52" i="27"/>
  <c r="H41" i="27"/>
  <c r="F31" i="27"/>
  <c r="D21" i="27"/>
  <c r="D40" i="27"/>
  <c r="B30" i="27"/>
  <c r="G19" i="27"/>
  <c r="G116" i="27"/>
  <c r="E112" i="27"/>
  <c r="G108" i="27"/>
  <c r="D104" i="27"/>
  <c r="D100" i="27"/>
  <c r="C96" i="27"/>
  <c r="H91" i="27"/>
  <c r="G86" i="27"/>
  <c r="H79" i="27"/>
  <c r="B71" i="27"/>
  <c r="G60" i="27"/>
  <c r="E50" i="27"/>
  <c r="C40" i="27"/>
  <c r="H29" i="27"/>
  <c r="F19" i="27"/>
  <c r="D124" i="27"/>
  <c r="G120" i="27"/>
  <c r="D116" i="27"/>
  <c r="D112" i="27"/>
  <c r="C108" i="27"/>
  <c r="H103" i="27"/>
  <c r="C100" i="27"/>
  <c r="G95" i="27"/>
  <c r="G91" i="27"/>
  <c r="F86" i="27"/>
  <c r="G79" i="27"/>
  <c r="E69" i="27"/>
  <c r="C59" i="27"/>
  <c r="H48" i="27"/>
  <c r="F38" i="27"/>
  <c r="D28" i="27"/>
  <c r="B18" i="27"/>
  <c r="H17" i="27"/>
  <c r="C95" i="27"/>
  <c r="B91" i="27"/>
  <c r="B85" i="27"/>
  <c r="B78" i="27"/>
  <c r="G67" i="27"/>
  <c r="E57" i="27"/>
  <c r="C47" i="27"/>
  <c r="H36" i="27"/>
  <c r="F26" i="27"/>
  <c r="D16" i="27"/>
  <c r="B95" i="27"/>
  <c r="F90" i="27"/>
  <c r="H84" i="27"/>
  <c r="H77" i="27"/>
  <c r="F67" i="27"/>
  <c r="D57" i="27"/>
  <c r="B47" i="27"/>
  <c r="G36" i="27"/>
  <c r="E26" i="27"/>
  <c r="C15" i="27"/>
  <c r="E16" i="27"/>
  <c r="C18" i="27"/>
  <c r="H19" i="27"/>
  <c r="F21" i="27"/>
  <c r="D23" i="27"/>
  <c r="B25" i="27"/>
  <c r="G26" i="27"/>
  <c r="E28" i="27"/>
  <c r="C30" i="27"/>
  <c r="H31" i="27"/>
  <c r="F33" i="27"/>
  <c r="D35" i="27"/>
  <c r="B37" i="27"/>
  <c r="G38" i="27"/>
  <c r="E40" i="27"/>
  <c r="C42" i="27"/>
  <c r="H43" i="27"/>
  <c r="F45" i="27"/>
  <c r="D47" i="27"/>
  <c r="B49" i="27"/>
  <c r="G50" i="27"/>
  <c r="E52" i="27"/>
  <c r="C54" i="27"/>
  <c r="H55" i="27"/>
  <c r="F57" i="27"/>
  <c r="D59" i="27"/>
  <c r="B61" i="27"/>
  <c r="G62" i="27"/>
  <c r="E64" i="27"/>
  <c r="C66" i="27"/>
  <c r="H67" i="27"/>
  <c r="F69" i="27"/>
  <c r="D71" i="27"/>
  <c r="B73" i="27"/>
  <c r="G74" i="27"/>
  <c r="E76" i="27"/>
  <c r="C78" i="27"/>
  <c r="F16" i="27"/>
  <c r="D18" i="27"/>
  <c r="B20" i="27"/>
  <c r="G21" i="27"/>
  <c r="E23" i="27"/>
  <c r="C25" i="27"/>
  <c r="H26" i="27"/>
  <c r="F28" i="27"/>
  <c r="D30" i="27"/>
  <c r="B32" i="27"/>
  <c r="G33" i="27"/>
  <c r="E35" i="27"/>
  <c r="C37" i="27"/>
  <c r="H38" i="27"/>
  <c r="F40" i="27"/>
  <c r="D42" i="27"/>
  <c r="B44" i="27"/>
  <c r="G45" i="27"/>
  <c r="E47" i="27"/>
  <c r="C49" i="27"/>
  <c r="H50" i="27"/>
  <c r="F52" i="27"/>
  <c r="D54" i="27"/>
  <c r="B56" i="27"/>
  <c r="G57" i="27"/>
  <c r="E59" i="27"/>
  <c r="C61" i="27"/>
  <c r="H62" i="27"/>
  <c r="F64" i="27"/>
  <c r="D66" i="27"/>
  <c r="B68" i="27"/>
  <c r="G69" i="27"/>
  <c r="E71" i="27"/>
  <c r="C73" i="27"/>
  <c r="H74" i="27"/>
  <c r="F76" i="27"/>
  <c r="D78" i="27"/>
  <c r="B80" i="27"/>
  <c r="G81" i="27"/>
  <c r="E83" i="27"/>
  <c r="C85" i="27"/>
  <c r="H86" i="27"/>
  <c r="F88" i="27"/>
  <c r="D90" i="27"/>
  <c r="B92" i="27"/>
  <c r="G93" i="27"/>
  <c r="E95" i="27"/>
  <c r="C97" i="27"/>
  <c r="H98" i="27"/>
  <c r="F100" i="27"/>
  <c r="D102" i="27"/>
  <c r="B104" i="27"/>
  <c r="G105" i="27"/>
  <c r="E107" i="27"/>
  <c r="C109" i="27"/>
  <c r="H110" i="27"/>
  <c r="F112" i="27"/>
  <c r="D114" i="27"/>
  <c r="B116" i="27"/>
  <c r="G117" i="27"/>
  <c r="E119" i="27"/>
  <c r="C121" i="27"/>
  <c r="H122" i="27"/>
  <c r="F124" i="27"/>
  <c r="D126" i="27"/>
  <c r="B128" i="27"/>
  <c r="G129" i="27"/>
  <c r="E131" i="27"/>
  <c r="C133" i="27"/>
  <c r="H134" i="27"/>
  <c r="F136" i="27"/>
  <c r="D138" i="27"/>
  <c r="B140" i="27"/>
  <c r="G141" i="27"/>
  <c r="E143" i="27"/>
  <c r="C145" i="27"/>
  <c r="H146" i="27"/>
  <c r="F148" i="27"/>
  <c r="D150" i="27"/>
  <c r="B152" i="27"/>
  <c r="G153" i="27"/>
  <c r="E155" i="27"/>
  <c r="H14" i="27"/>
  <c r="G16" i="27"/>
  <c r="E18" i="27"/>
  <c r="C20" i="27"/>
  <c r="H21" i="27"/>
  <c r="F23" i="27"/>
  <c r="D25" i="27"/>
  <c r="B27" i="27"/>
  <c r="G28" i="27"/>
  <c r="E30" i="27"/>
  <c r="C32" i="27"/>
  <c r="H33" i="27"/>
  <c r="F35" i="27"/>
  <c r="D37" i="27"/>
  <c r="B39" i="27"/>
  <c r="G40" i="27"/>
  <c r="E42" i="27"/>
  <c r="C44" i="27"/>
  <c r="H45" i="27"/>
  <c r="F47" i="27"/>
  <c r="D49" i="27"/>
  <c r="B51" i="27"/>
  <c r="G52" i="27"/>
  <c r="E54" i="27"/>
  <c r="C56" i="27"/>
  <c r="H57" i="27"/>
  <c r="F59" i="27"/>
  <c r="D61" i="27"/>
  <c r="B63" i="27"/>
  <c r="G64" i="27"/>
  <c r="E66" i="27"/>
  <c r="C68" i="27"/>
  <c r="H69" i="27"/>
  <c r="F71" i="27"/>
  <c r="D73" i="27"/>
  <c r="B75" i="27"/>
  <c r="G76" i="27"/>
  <c r="E78" i="27"/>
  <c r="C80" i="27"/>
  <c r="H81" i="27"/>
  <c r="F83" i="27"/>
  <c r="D85" i="27"/>
  <c r="B87" i="27"/>
  <c r="G88" i="27"/>
  <c r="E90" i="27"/>
  <c r="C92" i="27"/>
  <c r="H93" i="27"/>
  <c r="F95" i="27"/>
  <c r="D97" i="27"/>
  <c r="B99" i="27"/>
  <c r="G100" i="27"/>
  <c r="E102" i="27"/>
  <c r="C104" i="27"/>
  <c r="H105" i="27"/>
  <c r="F107" i="27"/>
  <c r="D109" i="27"/>
  <c r="B111" i="27"/>
  <c r="G112" i="27"/>
  <c r="E114" i="27"/>
  <c r="C116" i="27"/>
  <c r="H117" i="27"/>
  <c r="F119" i="27"/>
  <c r="D121" i="27"/>
  <c r="B123" i="27"/>
  <c r="G124" i="27"/>
  <c r="E126" i="27"/>
  <c r="C128" i="27"/>
  <c r="H129" i="27"/>
  <c r="F131" i="27"/>
  <c r="D133" i="27"/>
  <c r="B135" i="27"/>
  <c r="G136" i="27"/>
  <c r="E138" i="27"/>
  <c r="C140" i="27"/>
  <c r="H141" i="27"/>
  <c r="F143" i="27"/>
  <c r="D145" i="27"/>
  <c r="B147" i="27"/>
  <c r="G148" i="27"/>
  <c r="E150" i="27"/>
  <c r="C152" i="27"/>
  <c r="H153" i="27"/>
  <c r="F155" i="27"/>
  <c r="D157" i="27"/>
  <c r="B159" i="27"/>
  <c r="B15" i="27"/>
  <c r="H16" i="27"/>
  <c r="F18" i="27"/>
  <c r="D20" i="27"/>
  <c r="B22" i="27"/>
  <c r="G23" i="27"/>
  <c r="E25" i="27"/>
  <c r="C27" i="27"/>
  <c r="H28" i="27"/>
  <c r="F30" i="27"/>
  <c r="D32" i="27"/>
  <c r="B34" i="27"/>
  <c r="G35" i="27"/>
  <c r="E37" i="27"/>
  <c r="C39" i="27"/>
  <c r="H40" i="27"/>
  <c r="F42" i="27"/>
  <c r="D44" i="27"/>
  <c r="B46" i="27"/>
  <c r="G47" i="27"/>
  <c r="E49" i="27"/>
  <c r="C51" i="27"/>
  <c r="H52" i="27"/>
  <c r="F54" i="27"/>
  <c r="D56" i="27"/>
  <c r="B58" i="27"/>
  <c r="G59" i="27"/>
  <c r="E61" i="27"/>
  <c r="C63" i="27"/>
  <c r="H64" i="27"/>
  <c r="F66" i="27"/>
  <c r="D68" i="27"/>
  <c r="B70" i="27"/>
  <c r="G71" i="27"/>
  <c r="E73" i="27"/>
  <c r="C75" i="27"/>
  <c r="H76" i="27"/>
  <c r="F78" i="27"/>
  <c r="D80" i="27"/>
  <c r="B82" i="27"/>
  <c r="G83" i="27"/>
  <c r="E85" i="27"/>
  <c r="C87" i="27"/>
  <c r="H88" i="27"/>
  <c r="D15" i="27"/>
  <c r="B17" i="27"/>
  <c r="G18" i="27"/>
  <c r="E20" i="27"/>
  <c r="C22" i="27"/>
  <c r="H23" i="27"/>
  <c r="F25" i="27"/>
  <c r="D27" i="27"/>
  <c r="B29" i="27"/>
  <c r="G30" i="27"/>
  <c r="E32" i="27"/>
  <c r="C34" i="27"/>
  <c r="H35" i="27"/>
  <c r="F37" i="27"/>
  <c r="D39" i="27"/>
  <c r="B41" i="27"/>
  <c r="G42" i="27"/>
  <c r="E44" i="27"/>
  <c r="C46" i="27"/>
  <c r="H47" i="27"/>
  <c r="F49" i="27"/>
  <c r="D51" i="27"/>
  <c r="B53" i="27"/>
  <c r="G54" i="27"/>
  <c r="E56" i="27"/>
  <c r="C58" i="27"/>
  <c r="H59" i="27"/>
  <c r="F61" i="27"/>
  <c r="D63" i="27"/>
  <c r="B65" i="27"/>
  <c r="G66" i="27"/>
  <c r="E68" i="27"/>
  <c r="C70" i="27"/>
  <c r="H71" i="27"/>
  <c r="F73" i="27"/>
  <c r="D75" i="27"/>
  <c r="B77" i="27"/>
  <c r="G78" i="27"/>
  <c r="E80" i="27"/>
  <c r="C82" i="27"/>
  <c r="H83" i="27"/>
  <c r="F85" i="27"/>
  <c r="D87" i="27"/>
  <c r="B89" i="27"/>
  <c r="G90" i="27"/>
  <c r="E92" i="27"/>
  <c r="C94" i="27"/>
  <c r="H95" i="27"/>
  <c r="F97" i="27"/>
  <c r="D99" i="27"/>
  <c r="B101" i="27"/>
  <c r="G102" i="27"/>
  <c r="E104" i="27"/>
  <c r="C106" i="27"/>
  <c r="H107" i="27"/>
  <c r="F109" i="27"/>
  <c r="D111" i="27"/>
  <c r="B113" i="27"/>
  <c r="G114" i="27"/>
  <c r="E116" i="27"/>
  <c r="C118" i="27"/>
  <c r="H119" i="27"/>
  <c r="F121" i="27"/>
  <c r="D123" i="27"/>
  <c r="B125" i="27"/>
  <c r="G126" i="27"/>
  <c r="E128" i="27"/>
  <c r="C130" i="27"/>
  <c r="H131" i="27"/>
  <c r="F133" i="27"/>
  <c r="D135" i="27"/>
  <c r="B137" i="27"/>
  <c r="G138" i="27"/>
  <c r="E140" i="27"/>
  <c r="C142" i="27"/>
  <c r="E15" i="27"/>
  <c r="C17" i="27"/>
  <c r="H18" i="27"/>
  <c r="F20" i="27"/>
  <c r="D22" i="27"/>
  <c r="B24" i="27"/>
  <c r="G25" i="27"/>
  <c r="E27" i="27"/>
  <c r="C29" i="27"/>
  <c r="H30" i="27"/>
  <c r="F32" i="27"/>
  <c r="D34" i="27"/>
  <c r="B36" i="27"/>
  <c r="G37" i="27"/>
  <c r="E39" i="27"/>
  <c r="C41" i="27"/>
  <c r="H42" i="27"/>
  <c r="F44" i="27"/>
  <c r="D46" i="27"/>
  <c r="B48" i="27"/>
  <c r="G49" i="27"/>
  <c r="E51" i="27"/>
  <c r="C53" i="27"/>
  <c r="H54" i="27"/>
  <c r="F56" i="27"/>
  <c r="D58" i="27"/>
  <c r="B60" i="27"/>
  <c r="G61" i="27"/>
  <c r="E63" i="27"/>
  <c r="C65" i="27"/>
  <c r="H66" i="27"/>
  <c r="F68" i="27"/>
  <c r="D70" i="27"/>
  <c r="B72" i="27"/>
  <c r="G73" i="27"/>
  <c r="E75" i="27"/>
  <c r="C77" i="27"/>
  <c r="H78" i="27"/>
  <c r="F80" i="27"/>
  <c r="D82" i="27"/>
  <c r="B84" i="27"/>
  <c r="G85" i="27"/>
  <c r="E87" i="27"/>
  <c r="C89" i="27"/>
  <c r="H90" i="27"/>
  <c r="F92" i="27"/>
  <c r="D94" i="27"/>
  <c r="B96" i="27"/>
  <c r="G97" i="27"/>
  <c r="E99" i="27"/>
  <c r="C101" i="27"/>
  <c r="H102" i="27"/>
  <c r="F104" i="27"/>
  <c r="D106" i="27"/>
  <c r="B108" i="27"/>
  <c r="G109" i="27"/>
  <c r="E111" i="27"/>
  <c r="C113" i="27"/>
  <c r="H114" i="27"/>
  <c r="F116" i="27"/>
  <c r="D118" i="27"/>
  <c r="B120" i="27"/>
  <c r="G121" i="27"/>
  <c r="F15" i="27"/>
  <c r="D17" i="27"/>
  <c r="B19" i="27"/>
  <c r="G20" i="27"/>
  <c r="E22" i="27"/>
  <c r="C24" i="27"/>
  <c r="H25" i="27"/>
  <c r="F27" i="27"/>
  <c r="D29" i="27"/>
  <c r="B31" i="27"/>
  <c r="G32" i="27"/>
  <c r="E34" i="27"/>
  <c r="C36" i="27"/>
  <c r="H37" i="27"/>
  <c r="F39" i="27"/>
  <c r="D41" i="27"/>
  <c r="B43" i="27"/>
  <c r="G44" i="27"/>
  <c r="E46" i="27"/>
  <c r="C48" i="27"/>
  <c r="H49" i="27"/>
  <c r="F51" i="27"/>
  <c r="D53" i="27"/>
  <c r="B55" i="27"/>
  <c r="G56" i="27"/>
  <c r="E58" i="27"/>
  <c r="C60" i="27"/>
  <c r="H61" i="27"/>
  <c r="F63" i="27"/>
  <c r="D65" i="27"/>
  <c r="B67" i="27"/>
  <c r="G68" i="27"/>
  <c r="E70" i="27"/>
  <c r="C72" i="27"/>
  <c r="H73" i="27"/>
  <c r="F75" i="27"/>
  <c r="D77" i="27"/>
  <c r="B79" i="27"/>
  <c r="G80" i="27"/>
  <c r="E82" i="27"/>
  <c r="C84" i="27"/>
  <c r="H85" i="27"/>
  <c r="F87" i="27"/>
  <c r="G15" i="27"/>
  <c r="E17" i="27"/>
  <c r="C19" i="27"/>
  <c r="H20" i="27"/>
  <c r="F22" i="27"/>
  <c r="D24" i="27"/>
  <c r="B26" i="27"/>
  <c r="G27" i="27"/>
  <c r="E29" i="27"/>
  <c r="C31" i="27"/>
  <c r="H32" i="27"/>
  <c r="F34" i="27"/>
  <c r="D36" i="27"/>
  <c r="B38" i="27"/>
  <c r="G39" i="27"/>
  <c r="E41" i="27"/>
  <c r="C43" i="27"/>
  <c r="H44" i="27"/>
  <c r="F46" i="27"/>
  <c r="D48" i="27"/>
  <c r="B50" i="27"/>
  <c r="G51" i="27"/>
  <c r="E53" i="27"/>
  <c r="C55" i="27"/>
  <c r="H56" i="27"/>
  <c r="F58" i="27"/>
  <c r="D60" i="27"/>
  <c r="B62" i="27"/>
  <c r="G63" i="27"/>
  <c r="E65" i="27"/>
  <c r="C67" i="27"/>
  <c r="H68" i="27"/>
  <c r="F70" i="27"/>
  <c r="D72" i="27"/>
  <c r="B74" i="27"/>
  <c r="G75" i="27"/>
  <c r="E77" i="27"/>
  <c r="C79" i="27"/>
  <c r="H80" i="27"/>
  <c r="F82" i="27"/>
  <c r="D84" i="27"/>
  <c r="B86" i="27"/>
  <c r="G87" i="27"/>
  <c r="E89" i="27"/>
  <c r="C91" i="27"/>
  <c r="H92" i="27"/>
  <c r="F94" i="27"/>
  <c r="D96" i="27"/>
  <c r="B98" i="27"/>
  <c r="G99" i="27"/>
  <c r="E101" i="27"/>
  <c r="C103" i="27"/>
  <c r="H104" i="27"/>
  <c r="F106" i="27"/>
  <c r="D108" i="27"/>
  <c r="B110" i="27"/>
  <c r="G111" i="27"/>
  <c r="E113" i="27"/>
  <c r="C115" i="27"/>
  <c r="H116" i="27"/>
  <c r="F118" i="27"/>
  <c r="D120" i="27"/>
  <c r="B122" i="27"/>
  <c r="G123" i="27"/>
  <c r="E125" i="27"/>
  <c r="C127" i="27"/>
  <c r="H128" i="27"/>
  <c r="F130" i="27"/>
  <c r="D132" i="27"/>
  <c r="B134" i="27"/>
  <c r="G135" i="27"/>
  <c r="E137" i="27"/>
  <c r="C139" i="27"/>
  <c r="H140" i="27"/>
  <c r="F142" i="27"/>
  <c r="D144" i="27"/>
  <c r="B146" i="27"/>
  <c r="G147" i="27"/>
  <c r="E149" i="27"/>
  <c r="C151" i="27"/>
  <c r="H152" i="27"/>
  <c r="F154" i="27"/>
  <c r="D156" i="27"/>
  <c r="B158" i="27"/>
  <c r="G159" i="27"/>
  <c r="H15" i="27"/>
  <c r="F17" i="27"/>
  <c r="D19" i="27"/>
  <c r="B21" i="27"/>
  <c r="G22" i="27"/>
  <c r="E24" i="27"/>
  <c r="C26" i="27"/>
  <c r="H27" i="27"/>
  <c r="F29" i="27"/>
  <c r="D31" i="27"/>
  <c r="B33" i="27"/>
  <c r="G34" i="27"/>
  <c r="E36" i="27"/>
  <c r="C38" i="27"/>
  <c r="H39" i="27"/>
  <c r="F41" i="27"/>
  <c r="D43" i="27"/>
  <c r="B45" i="27"/>
  <c r="G46" i="27"/>
  <c r="E48" i="27"/>
  <c r="C50" i="27"/>
  <c r="H51" i="27"/>
  <c r="F53" i="27"/>
  <c r="D55" i="27"/>
  <c r="B57" i="27"/>
  <c r="G58" i="27"/>
  <c r="E60" i="27"/>
  <c r="C62" i="27"/>
  <c r="H63" i="27"/>
  <c r="F65" i="27"/>
  <c r="D67" i="27"/>
  <c r="B69" i="27"/>
  <c r="G70" i="27"/>
  <c r="E72" i="27"/>
  <c r="C74" i="27"/>
  <c r="H75" i="27"/>
  <c r="F77" i="27"/>
  <c r="D79" i="27"/>
  <c r="B81" i="27"/>
  <c r="G82" i="27"/>
  <c r="E84" i="27"/>
  <c r="C86" i="27"/>
  <c r="H87" i="27"/>
  <c r="F89" i="27"/>
  <c r="D91" i="27"/>
  <c r="B93" i="27"/>
  <c r="G94" i="27"/>
  <c r="E96" i="27"/>
  <c r="C98" i="27"/>
  <c r="H99" i="27"/>
  <c r="F101" i="27"/>
  <c r="D103" i="27"/>
  <c r="B105" i="27"/>
  <c r="G106" i="27"/>
  <c r="E108" i="27"/>
  <c r="C110" i="27"/>
  <c r="H111" i="27"/>
  <c r="F113" i="27"/>
  <c r="D115" i="27"/>
  <c r="B117" i="27"/>
  <c r="G118" i="27"/>
  <c r="E120" i="27"/>
  <c r="C122" i="27"/>
  <c r="H123" i="27"/>
  <c r="F125" i="27"/>
  <c r="D127" i="27"/>
  <c r="B129" i="27"/>
  <c r="G130" i="27"/>
  <c r="E132" i="27"/>
  <c r="C134" i="27"/>
  <c r="H135" i="27"/>
  <c r="F137" i="27"/>
  <c r="D139" i="27"/>
  <c r="B141" i="27"/>
  <c r="G142" i="27"/>
  <c r="E144" i="27"/>
  <c r="C146" i="27"/>
  <c r="H147" i="27"/>
  <c r="F149" i="27"/>
  <c r="D151" i="27"/>
  <c r="B153" i="27"/>
  <c r="G154" i="27"/>
  <c r="E156" i="27"/>
  <c r="C158" i="27"/>
  <c r="H159" i="27"/>
  <c r="B16" i="27"/>
  <c r="G17" i="27"/>
  <c r="E19" i="27"/>
  <c r="C21" i="27"/>
  <c r="H22" i="27"/>
  <c r="F24" i="27"/>
  <c r="D26" i="27"/>
  <c r="B28" i="27"/>
  <c r="G29" i="27"/>
  <c r="E31" i="27"/>
  <c r="C33" i="27"/>
  <c r="H34" i="27"/>
  <c r="F36" i="27"/>
  <c r="D38" i="27"/>
  <c r="B40" i="27"/>
  <c r="G41" i="27"/>
  <c r="E43" i="27"/>
  <c r="C45" i="27"/>
  <c r="H46" i="27"/>
  <c r="F48" i="27"/>
  <c r="D50" i="27"/>
  <c r="B52" i="27"/>
  <c r="G53" i="27"/>
  <c r="E55" i="27"/>
  <c r="C57" i="27"/>
  <c r="H58" i="27"/>
  <c r="F60" i="27"/>
  <c r="D62" i="27"/>
  <c r="B64" i="27"/>
  <c r="G65" i="27"/>
  <c r="E67" i="27"/>
  <c r="C69" i="27"/>
  <c r="H70" i="27"/>
  <c r="F72" i="27"/>
  <c r="D74" i="27"/>
  <c r="B76" i="27"/>
  <c r="G77" i="27"/>
  <c r="E79" i="27"/>
  <c r="C81" i="27"/>
  <c r="H82" i="27"/>
  <c r="F84" i="27"/>
  <c r="D86" i="27"/>
  <c r="B88" i="27"/>
  <c r="G89" i="27"/>
  <c r="E91" i="27"/>
  <c r="C93" i="27"/>
  <c r="H94" i="27"/>
  <c r="F96" i="27"/>
  <c r="D98" i="27"/>
  <c r="B100" i="27"/>
  <c r="G101" i="27"/>
  <c r="E103" i="27"/>
  <c r="C105" i="27"/>
  <c r="H106" i="27"/>
  <c r="F108" i="27"/>
  <c r="D110" i="27"/>
  <c r="B112" i="27"/>
  <c r="G113" i="27"/>
  <c r="E115" i="27"/>
  <c r="C117" i="27"/>
  <c r="H118" i="27"/>
  <c r="F120" i="27"/>
  <c r="D122" i="27"/>
  <c r="B124" i="27"/>
  <c r="G125" i="27"/>
  <c r="E127" i="27"/>
  <c r="C129" i="27"/>
  <c r="H130" i="27"/>
  <c r="F132" i="27"/>
  <c r="D134" i="27"/>
  <c r="B136" i="27"/>
  <c r="G137" i="27"/>
  <c r="E139" i="27"/>
  <c r="C141" i="27"/>
  <c r="H142" i="27"/>
  <c r="F144" i="27"/>
  <c r="D146" i="27"/>
  <c r="B148" i="27"/>
  <c r="G149" i="27"/>
  <c r="E151" i="27"/>
  <c r="C153" i="27"/>
  <c r="H154" i="27"/>
  <c r="G14" i="27"/>
  <c r="F14" i="27"/>
  <c r="E14" i="27"/>
  <c r="D14" i="27"/>
  <c r="C14" i="27"/>
  <c r="B14" i="27"/>
  <c r="D11" i="27"/>
  <c r="D10" i="27" s="1"/>
  <c r="D8" i="27"/>
  <c r="B8" i="29" s="1"/>
  <c r="F13" i="24"/>
  <c r="E13" i="24"/>
  <c r="D13" i="24"/>
  <c r="C13" i="24"/>
  <c r="H11" i="24"/>
  <c r="H10" i="24"/>
  <c r="H9" i="24"/>
  <c r="H8" i="24"/>
  <c r="H13" i="24" l="1"/>
  <c r="B86" i="30"/>
  <c r="D45" i="30"/>
  <c r="F27" i="30"/>
  <c r="G80" i="30"/>
  <c r="D11" i="30"/>
  <c r="D10" i="30" s="1"/>
  <c r="F94" i="30"/>
  <c r="B45" i="30"/>
  <c r="G215" i="30"/>
  <c r="B62" i="30"/>
  <c r="E44" i="30"/>
  <c r="G193" i="30"/>
  <c r="D96" i="30"/>
  <c r="F127" i="30"/>
  <c r="B14" i="30"/>
  <c r="F77" i="30"/>
  <c r="G45" i="30"/>
  <c r="D61" i="30"/>
  <c r="G22" i="30"/>
  <c r="G44" i="30"/>
  <c r="H36" i="30"/>
  <c r="E85" i="30"/>
  <c r="E131" i="30"/>
  <c r="D22" i="30"/>
  <c r="F24" i="30"/>
  <c r="D153" i="30"/>
  <c r="G135" i="30"/>
  <c r="C76" i="30"/>
  <c r="D52" i="30"/>
  <c r="B170" i="30"/>
  <c r="C112" i="30"/>
  <c r="F14" i="30"/>
  <c r="H376" i="30"/>
  <c r="B322" i="30"/>
  <c r="H369" i="30"/>
  <c r="D313" i="30"/>
  <c r="H261" i="30"/>
  <c r="B332" i="30"/>
  <c r="E364" i="30"/>
  <c r="B325" i="30"/>
  <c r="B289" i="30"/>
  <c r="D251" i="30"/>
  <c r="F362" i="30"/>
  <c r="E333" i="30"/>
  <c r="F302" i="30"/>
  <c r="H276" i="30"/>
  <c r="D369" i="30"/>
  <c r="D345" i="30"/>
  <c r="H317" i="30"/>
  <c r="D374" i="30"/>
  <c r="B352" i="30"/>
  <c r="E331" i="30"/>
  <c r="H310" i="30"/>
  <c r="D290" i="30"/>
  <c r="G269" i="30"/>
  <c r="B357" i="30"/>
  <c r="E336" i="30"/>
  <c r="H315" i="30"/>
  <c r="D295" i="30"/>
  <c r="G274" i="30"/>
  <c r="C254" i="30"/>
  <c r="F233" i="30"/>
  <c r="F358" i="30"/>
  <c r="B338" i="30"/>
  <c r="E317" i="30"/>
  <c r="D365" i="30"/>
  <c r="G344" i="30"/>
  <c r="C324" i="30"/>
  <c r="F303" i="30"/>
  <c r="B283" i="30"/>
  <c r="F368" i="30"/>
  <c r="B348" i="30"/>
  <c r="E327" i="30"/>
  <c r="H306" i="30"/>
  <c r="D286" i="30"/>
  <c r="G265" i="30"/>
  <c r="F268" i="30"/>
  <c r="H241" i="30"/>
  <c r="F219" i="30"/>
  <c r="B199" i="30"/>
  <c r="E178" i="30"/>
  <c r="H157" i="30"/>
  <c r="D137" i="30"/>
  <c r="B272" i="30"/>
  <c r="F301" i="30"/>
  <c r="B256" i="30"/>
  <c r="E284" i="30"/>
  <c r="G249" i="30"/>
  <c r="G270" i="30"/>
  <c r="F318" i="30"/>
  <c r="F359" i="30"/>
  <c r="F311" i="30"/>
  <c r="E371" i="30"/>
  <c r="D330" i="30"/>
  <c r="B361" i="30"/>
  <c r="D323" i="30"/>
  <c r="H283" i="30"/>
  <c r="H247" i="30"/>
  <c r="H360" i="30"/>
  <c r="G331" i="30"/>
  <c r="H300" i="30"/>
  <c r="C275" i="30"/>
  <c r="F367" i="30"/>
  <c r="C340" i="30"/>
  <c r="C316" i="30"/>
  <c r="F372" i="30"/>
  <c r="D350" i="30"/>
  <c r="G329" i="30"/>
  <c r="C309" i="30"/>
  <c r="F288" i="30"/>
  <c r="H375" i="30"/>
  <c r="D355" i="30"/>
  <c r="G334" i="30"/>
  <c r="C314" i="30"/>
  <c r="F293" i="30"/>
  <c r="B273" i="30"/>
  <c r="E252" i="30"/>
  <c r="H231" i="30"/>
  <c r="H356" i="30"/>
  <c r="D336" i="30"/>
  <c r="G315" i="30"/>
  <c r="F363" i="30"/>
  <c r="B343" i="30"/>
  <c r="E322" i="30"/>
  <c r="H301" i="30"/>
  <c r="D281" i="30"/>
  <c r="H366" i="30"/>
  <c r="D346" i="30"/>
  <c r="G325" i="30"/>
  <c r="C305" i="30"/>
  <c r="F284" i="30"/>
  <c r="D375" i="30"/>
  <c r="F265" i="30"/>
  <c r="H239" i="30"/>
  <c r="H217" i="30"/>
  <c r="D197" i="30"/>
  <c r="G176" i="30"/>
  <c r="C156" i="30"/>
  <c r="F135" i="30"/>
  <c r="C268" i="30"/>
  <c r="C295" i="30"/>
  <c r="H253" i="30"/>
  <c r="D279" i="30"/>
  <c r="F247" i="30"/>
  <c r="F267" i="30"/>
  <c r="D241" i="30"/>
  <c r="H316" i="30"/>
  <c r="H357" i="30"/>
  <c r="H297" i="30"/>
  <c r="B368" i="30"/>
  <c r="H326" i="30"/>
  <c r="D359" i="30"/>
  <c r="H319" i="30"/>
  <c r="C282" i="30"/>
  <c r="G242" i="30"/>
  <c r="E357" i="30"/>
  <c r="F326" i="30"/>
  <c r="C299" i="30"/>
  <c r="E273" i="30"/>
  <c r="E362" i="30"/>
  <c r="E338" i="30"/>
  <c r="E314" i="30"/>
  <c r="H370" i="30"/>
  <c r="F348" i="30"/>
  <c r="B328" i="30"/>
  <c r="E307" i="30"/>
  <c r="H286" i="30"/>
  <c r="C374" i="30"/>
  <c r="F353" i="30"/>
  <c r="B333" i="30"/>
  <c r="E312" i="30"/>
  <c r="H291" i="30"/>
  <c r="D271" i="30"/>
  <c r="G250" i="30"/>
  <c r="G375" i="30"/>
  <c r="C355" i="30"/>
  <c r="F334" i="30"/>
  <c r="B314" i="30"/>
  <c r="H361" i="30"/>
  <c r="D341" i="30"/>
  <c r="G320" i="30"/>
  <c r="C300" i="30"/>
  <c r="F279" i="30"/>
  <c r="C365" i="30"/>
  <c r="F344" i="30"/>
  <c r="B324" i="30"/>
  <c r="E303" i="30"/>
  <c r="H282" i="30"/>
  <c r="G354" i="30"/>
  <c r="H262" i="30"/>
  <c r="H237" i="30"/>
  <c r="C216" i="30"/>
  <c r="F195" i="30"/>
  <c r="B175" i="30"/>
  <c r="E154" i="30"/>
  <c r="F373" i="30"/>
  <c r="E265" i="30"/>
  <c r="B290" i="30"/>
  <c r="H251" i="30"/>
  <c r="E275" i="30"/>
  <c r="E368" i="30"/>
  <c r="F264" i="30"/>
  <c r="C239" i="30"/>
  <c r="D217" i="30"/>
  <c r="G196" i="30"/>
  <c r="C176" i="30"/>
  <c r="F155" i="30"/>
  <c r="G366" i="30"/>
  <c r="D264" i="30"/>
  <c r="B239" i="30"/>
  <c r="E344" i="30"/>
  <c r="G261" i="30"/>
  <c r="G282" i="30"/>
  <c r="H248" i="30"/>
  <c r="G273" i="30"/>
  <c r="H359" i="30"/>
  <c r="G263" i="30"/>
  <c r="D238" i="30"/>
  <c r="H296" i="30"/>
  <c r="F254" i="30"/>
  <c r="C230" i="30"/>
  <c r="D226" i="30"/>
  <c r="F200" i="30"/>
  <c r="H175" i="30"/>
  <c r="C221" i="30"/>
  <c r="D196" i="30"/>
  <c r="D223" i="30"/>
  <c r="C198" i="30"/>
  <c r="C223" i="30"/>
  <c r="B198" i="30"/>
  <c r="E173" i="30"/>
  <c r="C375" i="30"/>
  <c r="E313" i="30"/>
  <c r="G352" i="30"/>
  <c r="C296" i="30"/>
  <c r="D366" i="30"/>
  <c r="C325" i="30"/>
  <c r="H355" i="30"/>
  <c r="C318" i="30"/>
  <c r="G278" i="30"/>
  <c r="B241" i="30"/>
  <c r="G355" i="30"/>
  <c r="H324" i="30"/>
  <c r="G295" i="30"/>
  <c r="B270" i="30"/>
  <c r="G360" i="30"/>
  <c r="G336" i="30"/>
  <c r="G312" i="30"/>
  <c r="C369" i="30"/>
  <c r="H346" i="30"/>
  <c r="D326" i="30"/>
  <c r="G305" i="30"/>
  <c r="C285" i="30"/>
  <c r="E372" i="30"/>
  <c r="H351" i="30"/>
  <c r="D331" i="30"/>
  <c r="G310" i="30"/>
  <c r="C290" i="30"/>
  <c r="F269" i="30"/>
  <c r="B249" i="30"/>
  <c r="B374" i="30"/>
  <c r="E353" i="30"/>
  <c r="H332" i="30"/>
  <c r="D312" i="30"/>
  <c r="C360" i="30"/>
  <c r="F339" i="30"/>
  <c r="B319" i="30"/>
  <c r="E298" i="30"/>
  <c r="H277" i="30"/>
  <c r="E363" i="30"/>
  <c r="H342" i="30"/>
  <c r="D322" i="30"/>
  <c r="G301" i="30"/>
  <c r="C281" i="30"/>
  <c r="C334" i="30"/>
  <c r="E260" i="30"/>
  <c r="G235" i="30"/>
  <c r="E214" i="30"/>
  <c r="H193" i="30"/>
  <c r="D173" i="30"/>
  <c r="G152" i="30"/>
  <c r="B353" i="30"/>
  <c r="F262" i="30"/>
  <c r="H284" i="30"/>
  <c r="H249" i="30"/>
  <c r="C271" i="30"/>
  <c r="H347" i="30"/>
  <c r="C262" i="30"/>
  <c r="C237" i="30"/>
  <c r="F215" i="30"/>
  <c r="B195" i="30"/>
  <c r="E174" i="30"/>
  <c r="H153" i="30"/>
  <c r="C346" i="30"/>
  <c r="H364" i="30"/>
  <c r="E301" i="30"/>
  <c r="D349" i="30"/>
  <c r="G292" i="30"/>
  <c r="H362" i="30"/>
  <c r="G321" i="30"/>
  <c r="C354" i="30"/>
  <c r="G314" i="30"/>
  <c r="B277" i="30"/>
  <c r="F237" i="30"/>
  <c r="B354" i="30"/>
  <c r="C323" i="30"/>
  <c r="D292" i="30"/>
  <c r="F266" i="30"/>
  <c r="B359" i="30"/>
  <c r="B335" i="30"/>
  <c r="B311" i="30"/>
  <c r="E367" i="30"/>
  <c r="C345" i="30"/>
  <c r="F324" i="30"/>
  <c r="B304" i="30"/>
  <c r="E283" i="30"/>
  <c r="G370" i="30"/>
  <c r="C350" i="30"/>
  <c r="F329" i="30"/>
  <c r="B309" i="30"/>
  <c r="E288" i="30"/>
  <c r="H267" i="30"/>
  <c r="D247" i="30"/>
  <c r="D372" i="30"/>
  <c r="G351" i="30"/>
  <c r="C331" i="30"/>
  <c r="F310" i="30"/>
  <c r="E358" i="30"/>
  <c r="H337" i="30"/>
  <c r="D317" i="30"/>
  <c r="G296" i="30"/>
  <c r="C276" i="30"/>
  <c r="G361" i="30"/>
  <c r="C341" i="30"/>
  <c r="F320" i="30"/>
  <c r="B300" i="30"/>
  <c r="E279" i="30"/>
  <c r="F313" i="30"/>
  <c r="E258" i="30"/>
  <c r="G233" i="30"/>
  <c r="G212" i="30"/>
  <c r="C192" i="30"/>
  <c r="F171" i="30"/>
  <c r="B151" i="30"/>
  <c r="E332" i="30"/>
  <c r="D260" i="30"/>
  <c r="G279" i="30"/>
  <c r="G247" i="30"/>
  <c r="G267" i="30"/>
  <c r="D327" i="30"/>
  <c r="G259" i="30"/>
  <c r="B235" i="30"/>
  <c r="H213" i="30"/>
  <c r="D193" i="30"/>
  <c r="G172" i="30"/>
  <c r="C152" i="30"/>
  <c r="F325" i="30"/>
  <c r="F354" i="30"/>
  <c r="B298" i="30"/>
  <c r="B339" i="30"/>
  <c r="B291" i="30"/>
  <c r="G357" i="30"/>
  <c r="F316" i="30"/>
  <c r="G350" i="30"/>
  <c r="B313" i="30"/>
  <c r="F273" i="30"/>
  <c r="H235" i="30"/>
  <c r="D352" i="30"/>
  <c r="G319" i="30"/>
  <c r="F290" i="30"/>
  <c r="H264" i="30"/>
  <c r="D357" i="30"/>
  <c r="D333" i="30"/>
  <c r="D309" i="30"/>
  <c r="G365" i="30"/>
  <c r="E343" i="30"/>
  <c r="H322" i="30"/>
  <c r="D302" i="30"/>
  <c r="G281" i="30"/>
  <c r="B369" i="30"/>
  <c r="E348" i="30"/>
  <c r="H327" i="30"/>
  <c r="D307" i="30"/>
  <c r="G286" i="30"/>
  <c r="C266" i="30"/>
  <c r="F245" i="30"/>
  <c r="F370" i="30"/>
  <c r="B350" i="30"/>
  <c r="E329" i="30"/>
  <c r="H308" i="30"/>
  <c r="G356" i="30"/>
  <c r="C336" i="30"/>
  <c r="D344" i="30"/>
  <c r="D296" i="30"/>
  <c r="D337" i="30"/>
  <c r="F287" i="30"/>
  <c r="F352" i="30"/>
  <c r="H314" i="30"/>
  <c r="F345" i="30"/>
  <c r="F309" i="30"/>
  <c r="H271" i="30"/>
  <c r="E232" i="30"/>
  <c r="E345" i="30"/>
  <c r="D316" i="30"/>
  <c r="C287" i="30"/>
  <c r="C263" i="30"/>
  <c r="F355" i="30"/>
  <c r="F331" i="30"/>
  <c r="F307" i="30"/>
  <c r="B364" i="30"/>
  <c r="G341" i="30"/>
  <c r="C321" i="30"/>
  <c r="F300" i="30"/>
  <c r="B280" i="30"/>
  <c r="F342" i="30"/>
  <c r="H292" i="30"/>
  <c r="H333" i="30"/>
  <c r="D277" i="30"/>
  <c r="H350" i="30"/>
  <c r="E311" i="30"/>
  <c r="H343" i="30"/>
  <c r="E304" i="30"/>
  <c r="E268" i="30"/>
  <c r="F374" i="30"/>
  <c r="G343" i="30"/>
  <c r="F314" i="30"/>
  <c r="E285" i="30"/>
  <c r="E261" i="30"/>
  <c r="H353" i="30"/>
  <c r="H329" i="30"/>
  <c r="H305" i="30"/>
  <c r="D362" i="30"/>
  <c r="B340" i="30"/>
  <c r="E319" i="30"/>
  <c r="H298" i="30"/>
  <c r="D278" i="30"/>
  <c r="F365" i="30"/>
  <c r="B345" i="30"/>
  <c r="E324" i="30"/>
  <c r="H303" i="30"/>
  <c r="D283" i="30"/>
  <c r="G262" i="30"/>
  <c r="C242" i="30"/>
  <c r="C367" i="30"/>
  <c r="F346" i="30"/>
  <c r="B326" i="30"/>
  <c r="H373" i="30"/>
  <c r="D353" i="30"/>
  <c r="G332" i="30"/>
  <c r="C312" i="30"/>
  <c r="F291" i="30"/>
  <c r="B271" i="30"/>
  <c r="F356" i="30"/>
  <c r="B336" i="30"/>
  <c r="E315" i="30"/>
  <c r="H294" i="30"/>
  <c r="D274" i="30"/>
  <c r="H290" i="30"/>
  <c r="C252" i="30"/>
  <c r="C228" i="30"/>
  <c r="F207" i="30"/>
  <c r="B187" i="30"/>
  <c r="E166" i="30"/>
  <c r="H145" i="30"/>
  <c r="F295" i="30"/>
  <c r="B254" i="30"/>
  <c r="B268" i="30"/>
  <c r="B329" i="30"/>
  <c r="B260" i="30"/>
  <c r="D294" i="30"/>
  <c r="F253" i="30"/>
  <c r="D229" i="30"/>
  <c r="G208" i="30"/>
  <c r="C188" i="30"/>
  <c r="F167" i="30"/>
  <c r="B147" i="30"/>
  <c r="H293" i="30"/>
  <c r="E253" i="30"/>
  <c r="C229" i="30"/>
  <c r="D288" i="30"/>
  <c r="D363" i="30"/>
  <c r="B264" i="30"/>
  <c r="E320" i="30"/>
  <c r="B259" i="30"/>
  <c r="C292" i="30"/>
  <c r="G252" i="30"/>
  <c r="F228" i="30"/>
  <c r="H272" i="30"/>
  <c r="D244" i="30"/>
  <c r="B263" i="30"/>
  <c r="B215" i="30"/>
  <c r="D190" i="30"/>
  <c r="H242" i="30"/>
  <c r="G210" i="30"/>
  <c r="D246" i="30"/>
  <c r="F212" i="30"/>
  <c r="H245" i="30"/>
  <c r="E212" i="30"/>
  <c r="G187" i="30"/>
  <c r="C339" i="30"/>
  <c r="F282" i="30"/>
  <c r="C332" i="30"/>
  <c r="F275" i="30"/>
  <c r="E347" i="30"/>
  <c r="G309" i="30"/>
  <c r="E340" i="30"/>
  <c r="G302" i="30"/>
  <c r="F261" i="30"/>
  <c r="H372" i="30"/>
  <c r="B342" i="30"/>
  <c r="H312" i="30"/>
  <c r="G283" i="30"/>
  <c r="C376" i="30"/>
  <c r="C352" i="30"/>
  <c r="C328" i="30"/>
  <c r="C304" i="30"/>
  <c r="F360" i="30"/>
  <c r="D338" i="30"/>
  <c r="G317" i="30"/>
  <c r="C297" i="30"/>
  <c r="F276" i="30"/>
  <c r="H363" i="30"/>
  <c r="D343" i="30"/>
  <c r="G322" i="30"/>
  <c r="C302" i="30"/>
  <c r="F281" i="30"/>
  <c r="B261" i="30"/>
  <c r="E240" i="30"/>
  <c r="E365" i="30"/>
  <c r="H344" i="30"/>
  <c r="D324" i="30"/>
  <c r="C372" i="30"/>
  <c r="F351" i="30"/>
  <c r="B331" i="30"/>
  <c r="E310" i="30"/>
  <c r="H289" i="30"/>
  <c r="E375" i="30"/>
  <c r="H354" i="30"/>
  <c r="D334" i="30"/>
  <c r="G313" i="30"/>
  <c r="C293" i="30"/>
  <c r="F272" i="30"/>
  <c r="G285" i="30"/>
  <c r="C250" i="30"/>
  <c r="E226" i="30"/>
  <c r="H205" i="30"/>
  <c r="D185" i="30"/>
  <c r="G164" i="30"/>
  <c r="C144" i="30"/>
  <c r="E290" i="30"/>
  <c r="H371" i="30"/>
  <c r="C265" i="30"/>
  <c r="E308" i="30"/>
  <c r="H257" i="30"/>
  <c r="C289" i="30"/>
  <c r="F251" i="30"/>
  <c r="F227" i="30"/>
  <c r="B207" i="30"/>
  <c r="E186" i="30"/>
  <c r="H165" i="30"/>
  <c r="D145" i="30"/>
  <c r="G288" i="30"/>
  <c r="E251" i="30"/>
  <c r="E227" i="30"/>
  <c r="C283" i="30"/>
  <c r="G342" i="30"/>
  <c r="D261" i="30"/>
  <c r="B305" i="30"/>
  <c r="B257" i="30"/>
  <c r="B287" i="30"/>
  <c r="F250" i="30"/>
  <c r="H226" i="30"/>
  <c r="B269" i="30"/>
  <c r="D242" i="30"/>
  <c r="B248" i="30"/>
  <c r="E337" i="30"/>
  <c r="H280" i="30"/>
  <c r="G328" i="30"/>
  <c r="C272" i="30"/>
  <c r="G345" i="30"/>
  <c r="E376" i="30"/>
  <c r="G338" i="30"/>
  <c r="F297" i="30"/>
  <c r="C258" i="30"/>
  <c r="G367" i="30"/>
  <c r="D340" i="30"/>
  <c r="C311" i="30"/>
  <c r="B282" i="30"/>
  <c r="E374" i="30"/>
  <c r="E350" i="30"/>
  <c r="E326" i="30"/>
  <c r="G300" i="30"/>
  <c r="H358" i="30"/>
  <c r="F336" i="30"/>
  <c r="B316" i="30"/>
  <c r="E295" i="30"/>
  <c r="H274" i="30"/>
  <c r="C362" i="30"/>
  <c r="F341" i="30"/>
  <c r="B321" i="30"/>
  <c r="E300" i="30"/>
  <c r="H279" i="30"/>
  <c r="D259" i="30"/>
  <c r="G238" i="30"/>
  <c r="G363" i="30"/>
  <c r="C343" i="30"/>
  <c r="F322" i="30"/>
  <c r="E370" i="30"/>
  <c r="H349" i="30"/>
  <c r="D329" i="30"/>
  <c r="G308" i="30"/>
  <c r="C288" i="30"/>
  <c r="G373" i="30"/>
  <c r="C353" i="30"/>
  <c r="F332" i="30"/>
  <c r="B312" i="30"/>
  <c r="E291" i="30"/>
  <c r="H270" i="30"/>
  <c r="F280" i="30"/>
  <c r="C248" i="30"/>
  <c r="G224" i="30"/>
  <c r="C204" i="30"/>
  <c r="F183" i="30"/>
  <c r="B163" i="30"/>
  <c r="E142" i="30"/>
  <c r="D285" i="30"/>
  <c r="D351" i="30"/>
  <c r="E262" i="30"/>
  <c r="C301" i="30"/>
  <c r="G255" i="30"/>
  <c r="B284" i="30"/>
  <c r="E249" i="30"/>
  <c r="H225" i="30"/>
  <c r="D205" i="30"/>
  <c r="G184" i="30"/>
  <c r="C164" i="30"/>
  <c r="F143" i="30"/>
  <c r="F283" i="30"/>
  <c r="C337" i="30"/>
  <c r="C335" i="30"/>
  <c r="B376" i="30"/>
  <c r="E360" i="30"/>
  <c r="C278" i="30"/>
  <c r="E341" i="30"/>
  <c r="F327" i="30"/>
  <c r="B372" i="30"/>
  <c r="D310" i="30"/>
  <c r="D276" i="30"/>
  <c r="E202" i="30"/>
  <c r="G140" i="30"/>
  <c r="C260" i="30"/>
  <c r="C279" i="30"/>
  <c r="B219" i="30"/>
  <c r="H177" i="30"/>
  <c r="G136" i="30"/>
  <c r="C247" i="30"/>
  <c r="B365" i="30"/>
  <c r="D255" i="30"/>
  <c r="C257" i="30"/>
  <c r="F277" i="30"/>
  <c r="F304" i="30"/>
  <c r="F246" i="30"/>
  <c r="G303" i="30"/>
  <c r="E248" i="30"/>
  <c r="F239" i="30"/>
  <c r="G204" i="30"/>
  <c r="H173" i="30"/>
  <c r="G374" i="30"/>
  <c r="B306" i="30"/>
  <c r="E355" i="30"/>
  <c r="G358" i="30"/>
  <c r="E276" i="30"/>
  <c r="G339" i="30"/>
  <c r="H325" i="30"/>
  <c r="D370" i="30"/>
  <c r="F308" i="30"/>
  <c r="D272" i="30"/>
  <c r="G200" i="30"/>
  <c r="B139" i="30"/>
  <c r="B258" i="30"/>
  <c r="B275" i="30"/>
  <c r="C212" i="30"/>
  <c r="B171" i="30"/>
  <c r="G306" i="30"/>
  <c r="C245" i="30"/>
  <c r="H323" i="30"/>
  <c r="D253" i="30"/>
  <c r="C255" i="30"/>
  <c r="E269" i="30"/>
  <c r="G297" i="30"/>
  <c r="F244" i="30"/>
  <c r="G291" i="30"/>
  <c r="E246" i="30"/>
  <c r="B236" i="30"/>
  <c r="G202" i="30"/>
  <c r="H335" i="30"/>
  <c r="H212" i="30"/>
  <c r="H238" i="30"/>
  <c r="E204" i="30"/>
  <c r="F225" i="30"/>
  <c r="B194" i="30"/>
  <c r="E254" i="30"/>
  <c r="D214" i="30"/>
  <c r="F189" i="30"/>
  <c r="B165" i="30"/>
  <c r="D140" i="30"/>
  <c r="H118" i="30"/>
  <c r="D98" i="30"/>
  <c r="D291" i="30"/>
  <c r="D216" i="30"/>
  <c r="E191" i="30"/>
  <c r="E241" i="30"/>
  <c r="H209" i="30"/>
  <c r="E237" i="30"/>
  <c r="G207" i="30"/>
  <c r="G240" i="30"/>
  <c r="F209" i="30"/>
  <c r="G239" i="30"/>
  <c r="B209" i="30"/>
  <c r="C203" i="30"/>
  <c r="G161" i="30"/>
  <c r="H134" i="30"/>
  <c r="H268" i="30"/>
  <c r="D168" i="30"/>
  <c r="D141" i="30"/>
  <c r="H178" i="30"/>
  <c r="B150" i="30"/>
  <c r="C125" i="30"/>
  <c r="D170" i="30"/>
  <c r="C143" i="30"/>
  <c r="E211" i="30"/>
  <c r="D163" i="30"/>
  <c r="D136" i="30"/>
  <c r="F113" i="30"/>
  <c r="C91" i="30"/>
  <c r="F69" i="30"/>
  <c r="B49" i="30"/>
  <c r="H223" i="30"/>
  <c r="D165" i="30"/>
  <c r="D138" i="30"/>
  <c r="D115" i="30"/>
  <c r="G169" i="30"/>
  <c r="G142" i="30"/>
  <c r="G180" i="30"/>
  <c r="E151" i="30"/>
  <c r="C366" i="30"/>
  <c r="D304" i="30"/>
  <c r="G353" i="30"/>
  <c r="G346" i="30"/>
  <c r="E264" i="30"/>
  <c r="G327" i="30"/>
  <c r="F315" i="30"/>
  <c r="B360" i="30"/>
  <c r="D298" i="30"/>
  <c r="D256" i="30"/>
  <c r="E190" i="30"/>
  <c r="H311" i="30"/>
  <c r="C370" i="30"/>
  <c r="G257" i="30"/>
  <c r="E210" i="30"/>
  <c r="D169" i="30"/>
  <c r="H299" i="30"/>
  <c r="C243" i="30"/>
  <c r="D306" i="30"/>
  <c r="C322" i="30"/>
  <c r="C253" i="30"/>
  <c r="E266" i="30"/>
  <c r="H281" i="30"/>
  <c r="E242" i="30"/>
  <c r="F286" i="30"/>
  <c r="C240" i="30"/>
  <c r="F232" i="30"/>
  <c r="F198" i="30"/>
  <c r="F260" i="30"/>
  <c r="F208" i="30"/>
  <c r="E235" i="30"/>
  <c r="D202" i="30"/>
  <c r="H220" i="30"/>
  <c r="H191" i="30"/>
  <c r="G245" i="30"/>
  <c r="D212" i="30"/>
  <c r="F187" i="30"/>
  <c r="H162" i="30"/>
  <c r="C138" i="30"/>
  <c r="C117" i="30"/>
  <c r="F96" i="30"/>
  <c r="D252" i="30"/>
  <c r="C214" i="30"/>
  <c r="E189" i="30"/>
  <c r="G237" i="30"/>
  <c r="H207" i="30"/>
  <c r="H233" i="30"/>
  <c r="F205" i="30"/>
  <c r="D237" i="30"/>
  <c r="E207" i="30"/>
  <c r="E236" i="30"/>
  <c r="H206" i="30"/>
  <c r="G192" i="30"/>
  <c r="E159" i="30"/>
  <c r="B133" i="30"/>
  <c r="G229" i="30"/>
  <c r="B166" i="30"/>
  <c r="C139" i="30"/>
  <c r="B176" i="30"/>
  <c r="H147" i="30"/>
  <c r="C249" i="30"/>
  <c r="H167" i="30"/>
  <c r="B141" i="30"/>
  <c r="C199" i="30"/>
  <c r="B161" i="30"/>
  <c r="C134" i="30"/>
  <c r="G111" i="30"/>
  <c r="D89" i="30"/>
  <c r="H67" i="30"/>
  <c r="D47" i="30"/>
  <c r="D211" i="30"/>
  <c r="C163" i="30"/>
  <c r="B334" i="30"/>
  <c r="F333" i="30"/>
  <c r="D280" i="30"/>
  <c r="H334" i="30"/>
  <c r="H339" i="30"/>
  <c r="F257" i="30"/>
  <c r="H320" i="30"/>
  <c r="H313" i="30"/>
  <c r="D358" i="30"/>
  <c r="F296" i="30"/>
  <c r="D254" i="30"/>
  <c r="G188" i="30"/>
  <c r="B302" i="30"/>
  <c r="F349" i="30"/>
  <c r="F255" i="30"/>
  <c r="F203" i="30"/>
  <c r="E162" i="30"/>
  <c r="H278" i="30"/>
  <c r="C241" i="30"/>
  <c r="E299" i="30"/>
  <c r="E305" i="30"/>
  <c r="B251" i="30"/>
  <c r="H263" i="30"/>
  <c r="E277" i="30"/>
  <c r="D240" i="30"/>
  <c r="E281" i="30"/>
  <c r="C238" i="30"/>
  <c r="E229" i="30"/>
  <c r="E196" i="30"/>
  <c r="B247" i="30"/>
  <c r="F206" i="30"/>
  <c r="G231" i="30"/>
  <c r="D200" i="30"/>
  <c r="F218" i="30"/>
  <c r="G189" i="30"/>
  <c r="G241" i="30"/>
  <c r="C210" i="30"/>
  <c r="F185" i="30"/>
  <c r="H160" i="30"/>
  <c r="C136" i="30"/>
  <c r="E115" i="30"/>
  <c r="H94" i="30"/>
  <c r="E245" i="30"/>
  <c r="B212" i="30"/>
  <c r="E187" i="30"/>
  <c r="E234" i="30"/>
  <c r="G205" i="30"/>
  <c r="F230" i="30"/>
  <c r="E203" i="30"/>
  <c r="E233" i="30"/>
  <c r="E205" i="30"/>
  <c r="G232" i="30"/>
  <c r="H204" i="30"/>
  <c r="H188" i="30"/>
  <c r="C157" i="30"/>
  <c r="C131" i="30"/>
  <c r="D215" i="30"/>
  <c r="G163" i="30"/>
  <c r="H136" i="30"/>
  <c r="H172" i="30"/>
  <c r="F145" i="30"/>
  <c r="B227" i="30"/>
  <c r="F165" i="30"/>
  <c r="G138" i="30"/>
  <c r="H190" i="30"/>
  <c r="F158" i="30"/>
  <c r="D132" i="30"/>
  <c r="H109" i="30"/>
  <c r="E87" i="30"/>
  <c r="C66" i="30"/>
  <c r="F45" i="30"/>
  <c r="H198" i="30"/>
  <c r="F160" i="30"/>
  <c r="B134" i="30"/>
  <c r="H221" i="30"/>
  <c r="C165" i="30"/>
  <c r="B138" i="30"/>
  <c r="F174" i="30"/>
  <c r="H146" i="30"/>
  <c r="G186" i="30"/>
  <c r="G155" i="30"/>
  <c r="H129" i="30"/>
  <c r="C174" i="30"/>
  <c r="F146" i="30"/>
  <c r="C122" i="30"/>
  <c r="G323" i="30"/>
  <c r="C330" i="30"/>
  <c r="F278" i="30"/>
  <c r="C333" i="30"/>
  <c r="C338" i="30"/>
  <c r="H255" i="30"/>
  <c r="C319" i="30"/>
  <c r="B307" i="30"/>
  <c r="E351" i="30"/>
  <c r="G289" i="30"/>
  <c r="B246" i="30"/>
  <c r="H181" i="30"/>
  <c r="C280" i="30"/>
  <c r="G294" i="30"/>
  <c r="E247" i="30"/>
  <c r="H201" i="30"/>
  <c r="G160" i="30"/>
  <c r="F274" i="30"/>
  <c r="H236" i="30"/>
  <c r="E293" i="30"/>
  <c r="F298" i="30"/>
  <c r="H246" i="30"/>
  <c r="C261" i="30"/>
  <c r="D273" i="30"/>
  <c r="D236" i="30"/>
  <c r="C277" i="30"/>
  <c r="C236" i="30"/>
  <c r="F223" i="30"/>
  <c r="E194" i="30"/>
  <c r="E239" i="30"/>
  <c r="F204" i="30"/>
  <c r="H228" i="30"/>
  <c r="C196" i="30"/>
  <c r="F216" i="30"/>
  <c r="G185" i="30"/>
  <c r="E238" i="30"/>
  <c r="C208" i="30"/>
  <c r="E183" i="30"/>
  <c r="G158" i="30"/>
  <c r="D134" i="30"/>
  <c r="G113" i="30"/>
  <c r="C93" i="30"/>
  <c r="F241" i="30"/>
  <c r="B210" i="30"/>
  <c r="E185" i="30"/>
  <c r="G230" i="30"/>
  <c r="G203" i="30"/>
  <c r="G227" i="30"/>
  <c r="E201" i="30"/>
  <c r="E230" i="30"/>
  <c r="D203" i="30"/>
  <c r="F229" i="30"/>
  <c r="H202" i="30"/>
  <c r="H185" i="30"/>
  <c r="B155" i="30"/>
  <c r="D129" i="30"/>
  <c r="B203" i="30"/>
  <c r="F161" i="30"/>
  <c r="G134" i="30"/>
  <c r="E170" i="30"/>
  <c r="D143" i="30"/>
  <c r="D213" i="30"/>
  <c r="E163" i="30"/>
  <c r="E136" i="30"/>
  <c r="H187" i="30"/>
  <c r="E156" i="30"/>
  <c r="E130" i="30"/>
  <c r="B108" i="30"/>
  <c r="F85" i="30"/>
  <c r="E64" i="30"/>
  <c r="H43" i="30"/>
  <c r="G190" i="30"/>
  <c r="E158" i="30"/>
  <c r="C132" i="30"/>
  <c r="E209" i="30"/>
  <c r="B375" i="30"/>
  <c r="C294" i="30"/>
  <c r="G372" i="30"/>
  <c r="D314" i="30"/>
  <c r="C326" i="30"/>
  <c r="H243" i="30"/>
  <c r="F375" i="30"/>
  <c r="D305" i="30"/>
  <c r="G349" i="30"/>
  <c r="B288" i="30"/>
  <c r="B244" i="30"/>
  <c r="C180" i="30"/>
  <c r="H275" i="30"/>
  <c r="F289" i="30"/>
  <c r="D245" i="30"/>
  <c r="C200" i="30"/>
  <c r="B159" i="30"/>
  <c r="F270" i="30"/>
  <c r="H234" i="30"/>
  <c r="E278" i="30"/>
  <c r="B293" i="30"/>
  <c r="H244" i="30"/>
  <c r="B255" i="30"/>
  <c r="D269" i="30"/>
  <c r="D234" i="30"/>
  <c r="B266" i="30"/>
  <c r="B234" i="30"/>
  <c r="E221" i="30"/>
  <c r="E192" i="30"/>
  <c r="F235" i="30"/>
  <c r="F202" i="30"/>
  <c r="B226" i="30"/>
  <c r="C194" i="30"/>
  <c r="F214" i="30"/>
  <c r="G183" i="30"/>
  <c r="G234" i="30"/>
  <c r="C206" i="30"/>
  <c r="E181" i="30"/>
  <c r="G156" i="30"/>
  <c r="F132" i="30"/>
  <c r="D373" i="30"/>
  <c r="E292" i="30"/>
  <c r="B371" i="30"/>
  <c r="F312" i="30"/>
  <c r="D319" i="30"/>
  <c r="B237" i="30"/>
  <c r="G368" i="30"/>
  <c r="B295" i="30"/>
  <c r="E339" i="30"/>
  <c r="G277" i="30"/>
  <c r="F231" i="30"/>
  <c r="H169" i="30"/>
  <c r="D258" i="30"/>
  <c r="G264" i="30"/>
  <c r="D243" i="30"/>
  <c r="E198" i="30"/>
  <c r="D157" i="30"/>
  <c r="D267" i="30"/>
  <c r="H232" i="30"/>
  <c r="C274" i="30"/>
  <c r="H287" i="30"/>
  <c r="F361" i="30"/>
  <c r="H252" i="30"/>
  <c r="D266" i="30"/>
  <c r="C232" i="30"/>
  <c r="E263" i="30"/>
  <c r="B232" i="30"/>
  <c r="C219" i="30"/>
  <c r="D188" i="30"/>
  <c r="D232" i="30"/>
  <c r="E200" i="30"/>
  <c r="B221" i="30"/>
  <c r="D303" i="30"/>
  <c r="D210" i="30"/>
  <c r="F181" i="30"/>
  <c r="D231" i="30"/>
  <c r="B204" i="30"/>
  <c r="D179" i="30"/>
  <c r="G154" i="30"/>
  <c r="H130" i="30"/>
  <c r="D110" i="30"/>
  <c r="G89" i="30"/>
  <c r="F234" i="30"/>
  <c r="B206" i="30"/>
  <c r="C181" i="30"/>
  <c r="H224" i="30"/>
  <c r="F199" i="30"/>
  <c r="C222" i="30"/>
  <c r="E197" i="30"/>
  <c r="E224" i="30"/>
  <c r="D199" i="30"/>
  <c r="G223" i="30"/>
  <c r="G198" i="30"/>
  <c r="G179" i="30"/>
  <c r="D150" i="30"/>
  <c r="E125" i="30"/>
  <c r="F188" i="30"/>
  <c r="B157" i="30"/>
  <c r="C227" i="30"/>
  <c r="G165" i="30"/>
  <c r="H138" i="30"/>
  <c r="B191" i="30"/>
  <c r="H158" i="30"/>
  <c r="E132" i="30"/>
  <c r="G181" i="30"/>
  <c r="E318" i="30"/>
  <c r="E256" i="30"/>
  <c r="G348" i="30"/>
  <c r="G293" i="30"/>
  <c r="F317" i="30"/>
  <c r="D235" i="30"/>
  <c r="B367" i="30"/>
  <c r="D293" i="30"/>
  <c r="G337" i="30"/>
  <c r="B276" i="30"/>
  <c r="H229" i="30"/>
  <c r="C168" i="30"/>
  <c r="C256" i="30"/>
  <c r="D262" i="30"/>
  <c r="B233" i="30"/>
  <c r="F191" i="30"/>
  <c r="E150" i="30"/>
  <c r="B262" i="30"/>
  <c r="H230" i="30"/>
  <c r="D270" i="30"/>
  <c r="B278" i="30"/>
  <c r="B341" i="30"/>
  <c r="H250" i="30"/>
  <c r="H260" i="30"/>
  <c r="D230" i="30"/>
  <c r="G260" i="30"/>
  <c r="E228" i="30"/>
  <c r="B217" i="30"/>
  <c r="C186" i="30"/>
  <c r="B229" i="30"/>
  <c r="D198" i="30"/>
  <c r="G218" i="30"/>
  <c r="F256" i="30"/>
  <c r="D208" i="30"/>
  <c r="E179" i="30"/>
  <c r="D228" i="30"/>
  <c r="B202" i="30"/>
  <c r="D177" i="30"/>
  <c r="F152" i="30"/>
  <c r="C129" i="30"/>
  <c r="F108" i="30"/>
  <c r="B88" i="30"/>
  <c r="C231" i="30"/>
  <c r="H203" i="30"/>
  <c r="C179" i="30"/>
  <c r="F222" i="30"/>
  <c r="F197" i="30"/>
  <c r="B220" i="30"/>
  <c r="D195" i="30"/>
  <c r="B222" i="30"/>
  <c r="C197" i="30"/>
  <c r="F221" i="30"/>
  <c r="F196" i="30"/>
  <c r="E176" i="30"/>
  <c r="C148" i="30"/>
  <c r="F123" i="30"/>
  <c r="C185" i="30"/>
  <c r="H154" i="30"/>
  <c r="E213" i="30"/>
  <c r="F163" i="30"/>
  <c r="F136" i="30"/>
  <c r="B188" i="30"/>
  <c r="F156" i="30"/>
  <c r="F130" i="30"/>
  <c r="F178" i="30"/>
  <c r="G149" i="30"/>
  <c r="H124" i="30"/>
  <c r="E102" i="30"/>
  <c r="B80" i="30"/>
  <c r="D59" i="30"/>
  <c r="G38" i="30"/>
  <c r="B181" i="30"/>
  <c r="G151" i="30"/>
  <c r="F126" i="30"/>
  <c r="C187" i="30"/>
  <c r="B156" i="30"/>
  <c r="G221" i="30"/>
  <c r="H164" i="30"/>
  <c r="G316" i="30"/>
  <c r="B253" i="30"/>
  <c r="B347" i="30"/>
  <c r="B292" i="30"/>
  <c r="F305" i="30"/>
  <c r="H368" i="30"/>
  <c r="B355" i="30"/>
  <c r="E286" i="30"/>
  <c r="H330" i="30"/>
  <c r="C269" i="30"/>
  <c r="B223" i="30"/>
  <c r="D161" i="30"/>
  <c r="G330" i="30"/>
  <c r="G253" i="30"/>
  <c r="B231" i="30"/>
  <c r="H189" i="30"/>
  <c r="G148" i="30"/>
  <c r="F259" i="30"/>
  <c r="G225" i="30"/>
  <c r="C267" i="30"/>
  <c r="B274" i="30"/>
  <c r="C298" i="30"/>
  <c r="G248" i="30"/>
  <c r="H258" i="30"/>
  <c r="C225" i="30"/>
  <c r="G258" i="30"/>
  <c r="G226" i="30"/>
  <c r="B213" i="30"/>
  <c r="C184" i="30"/>
  <c r="C226" i="30"/>
  <c r="D194" i="30"/>
  <c r="G216" i="30"/>
  <c r="B242" i="30"/>
  <c r="D206" i="30"/>
  <c r="E177" i="30"/>
  <c r="E225" i="30"/>
  <c r="H199" i="30"/>
  <c r="D175" i="30"/>
  <c r="F150" i="30"/>
  <c r="E127" i="30"/>
  <c r="H106" i="30"/>
  <c r="D86" i="30"/>
  <c r="B228" i="30"/>
  <c r="G201" i="30"/>
  <c r="C177" i="30"/>
  <c r="C220" i="30"/>
  <c r="E195" i="30"/>
  <c r="B218" i="30"/>
  <c r="C193" i="30"/>
  <c r="H219" i="30"/>
  <c r="C195" i="30"/>
  <c r="D219" i="30"/>
  <c r="F194" i="30"/>
  <c r="F173" i="30"/>
  <c r="B146" i="30"/>
  <c r="G121" i="30"/>
  <c r="E182" i="30"/>
  <c r="E152" i="30"/>
  <c r="C201" i="30"/>
  <c r="E161" i="30"/>
  <c r="F134" i="30"/>
  <c r="H184" i="30"/>
  <c r="D154" i="30"/>
  <c r="G128" i="30"/>
  <c r="F175" i="30"/>
  <c r="E147" i="30"/>
  <c r="B123" i="30"/>
  <c r="F100" i="30"/>
  <c r="C78" i="30"/>
  <c r="F57" i="30"/>
  <c r="B37" i="30"/>
  <c r="D178" i="30"/>
  <c r="F149" i="30"/>
  <c r="G124" i="30"/>
  <c r="D184" i="30"/>
  <c r="G153" i="30"/>
  <c r="C209" i="30"/>
  <c r="F162" i="30"/>
  <c r="E270" i="30"/>
  <c r="B366" i="30"/>
  <c r="G324" i="30"/>
  <c r="C273" i="30"/>
  <c r="G298" i="30"/>
  <c r="B362" i="30"/>
  <c r="C348" i="30"/>
  <c r="G284" i="30"/>
  <c r="C329" i="30"/>
  <c r="E267" i="30"/>
  <c r="D221" i="30"/>
  <c r="F159" i="30"/>
  <c r="C310" i="30"/>
  <c r="G251" i="30"/>
  <c r="C224" i="30"/>
  <c r="B183" i="30"/>
  <c r="H141" i="30"/>
  <c r="E257" i="30"/>
  <c r="B224" i="30"/>
  <c r="C264" i="30"/>
  <c r="H269" i="30"/>
  <c r="F292" i="30"/>
  <c r="G246" i="30"/>
  <c r="H256" i="30"/>
  <c r="C358" i="30"/>
  <c r="G256" i="30"/>
  <c r="B225" i="30"/>
  <c r="H210" i="30"/>
  <c r="C182" i="30"/>
  <c r="E223" i="30"/>
  <c r="D192" i="30"/>
  <c r="G214" i="30"/>
  <c r="F238" i="30"/>
  <c r="D204" i="30"/>
  <c r="E175" i="30"/>
  <c r="H222" i="30"/>
  <c r="H197" i="30"/>
  <c r="C173" i="30"/>
  <c r="E148" i="30"/>
  <c r="G125" i="30"/>
  <c r="C105" i="30"/>
  <c r="F84" i="30"/>
  <c r="D225" i="30"/>
  <c r="G199" i="30"/>
  <c r="C175" i="30"/>
  <c r="C218" i="30"/>
  <c r="B281" i="30"/>
  <c r="H215" i="30"/>
  <c r="C191" i="30"/>
  <c r="G217" i="30"/>
  <c r="B193" i="30"/>
  <c r="C217" i="30"/>
  <c r="F192" i="30"/>
  <c r="G170" i="30"/>
  <c r="G143" i="30"/>
  <c r="H119" i="30"/>
  <c r="B179" i="30"/>
  <c r="C150" i="30"/>
  <c r="D191" i="30"/>
  <c r="C159" i="30"/>
  <c r="G132" i="30"/>
  <c r="B182" i="30"/>
  <c r="B152" i="30"/>
  <c r="H126" i="30"/>
  <c r="E172" i="30"/>
  <c r="C145" i="30"/>
  <c r="C121" i="30"/>
  <c r="G98" i="30"/>
  <c r="E76" i="30"/>
  <c r="H55" i="30"/>
  <c r="D35" i="30"/>
  <c r="H174" i="30"/>
  <c r="D147" i="30"/>
  <c r="H122" i="30"/>
  <c r="H180" i="30"/>
  <c r="B285" i="30"/>
  <c r="D209" i="30"/>
  <c r="E138" i="30"/>
  <c r="G318" i="30"/>
  <c r="B178" i="30"/>
  <c r="G228" i="30"/>
  <c r="G191" i="30"/>
  <c r="G101" i="30"/>
  <c r="G195" i="30"/>
  <c r="G244" i="30"/>
  <c r="F213" i="30"/>
  <c r="B230" i="30"/>
  <c r="C116" i="30"/>
  <c r="B185" i="30"/>
  <c r="G175" i="30"/>
  <c r="G167" i="30"/>
  <c r="C106" i="30"/>
  <c r="C54" i="30"/>
  <c r="E167" i="30"/>
  <c r="F240" i="30"/>
  <c r="C147" i="30"/>
  <c r="F169" i="30"/>
  <c r="G133" i="30"/>
  <c r="H166" i="30"/>
  <c r="G137" i="30"/>
  <c r="C183" i="30"/>
  <c r="C151" i="30"/>
  <c r="C124" i="30"/>
  <c r="D186" i="30"/>
  <c r="D155" i="30"/>
  <c r="F129" i="30"/>
  <c r="C107" i="30"/>
  <c r="G84" i="30"/>
  <c r="F63" i="30"/>
  <c r="B43" i="30"/>
  <c r="G123" i="30"/>
  <c r="F93" i="30"/>
  <c r="F67" i="30"/>
  <c r="H42" i="30"/>
  <c r="D20" i="30"/>
  <c r="E111" i="30"/>
  <c r="D84" i="30"/>
  <c r="C59" i="30"/>
  <c r="F34" i="30"/>
  <c r="B205" i="30"/>
  <c r="C102" i="30"/>
  <c r="E75" i="30"/>
  <c r="H50" i="30"/>
  <c r="H26" i="30"/>
  <c r="C123" i="30"/>
  <c r="H92" i="30"/>
  <c r="C67" i="30"/>
  <c r="E42" i="30"/>
  <c r="H19" i="30"/>
  <c r="G110" i="30"/>
  <c r="H83" i="30"/>
  <c r="G58" i="30"/>
  <c r="B34" i="30"/>
  <c r="B186" i="30"/>
  <c r="F101" i="30"/>
  <c r="B75" i="30"/>
  <c r="D50" i="30"/>
  <c r="E26" i="30"/>
  <c r="E122" i="30"/>
  <c r="E92" i="30"/>
  <c r="F66" i="30"/>
  <c r="H41" i="30"/>
  <c r="E19" i="30"/>
  <c r="C110" i="30"/>
  <c r="D83" i="30"/>
  <c r="C58" i="30"/>
  <c r="E33" i="30"/>
  <c r="F176" i="30"/>
  <c r="B101" i="30"/>
  <c r="E74" i="30"/>
  <c r="G49" i="30"/>
  <c r="B26" i="30"/>
  <c r="E121" i="30"/>
  <c r="H91" i="30"/>
  <c r="B66" i="30"/>
  <c r="E41" i="30"/>
  <c r="B19" i="30"/>
  <c r="E107" i="30"/>
  <c r="E80" i="30"/>
  <c r="F55" i="30"/>
  <c r="D360" i="30"/>
  <c r="D149" i="30"/>
  <c r="E255" i="30"/>
  <c r="H254" i="30"/>
  <c r="H218" i="30"/>
  <c r="C202" i="30"/>
  <c r="C171" i="30"/>
  <c r="B100" i="30"/>
  <c r="F193" i="30"/>
  <c r="H240" i="30"/>
  <c r="F211" i="30"/>
  <c r="E215" i="30"/>
  <c r="D114" i="30"/>
  <c r="D182" i="30"/>
  <c r="F172" i="30"/>
  <c r="E165" i="30"/>
  <c r="D104" i="30"/>
  <c r="E52" i="30"/>
  <c r="D156" i="30"/>
  <c r="B197" i="30"/>
  <c r="H144" i="30"/>
  <c r="C167" i="30"/>
  <c r="G236" i="30"/>
  <c r="F164" i="30"/>
  <c r="E135" i="30"/>
  <c r="E180" i="30"/>
  <c r="H148" i="30"/>
  <c r="D120" i="30"/>
  <c r="H182" i="30"/>
  <c r="C153" i="30"/>
  <c r="G127" i="30"/>
  <c r="D105" i="30"/>
  <c r="G82" i="30"/>
  <c r="H61" i="30"/>
  <c r="D41" i="30"/>
  <c r="G120" i="30"/>
  <c r="D91" i="30"/>
  <c r="F65" i="30"/>
  <c r="H40" i="30"/>
  <c r="F18" i="30"/>
  <c r="C109" i="30"/>
  <c r="C82" i="30"/>
  <c r="C57" i="30"/>
  <c r="E32" i="30"/>
  <c r="H161" i="30"/>
  <c r="H99" i="30"/>
  <c r="E73" i="30"/>
  <c r="G48" i="30"/>
  <c r="C25" i="30"/>
  <c r="G119" i="30"/>
  <c r="G90" i="30"/>
  <c r="B65" i="30"/>
  <c r="D40" i="30"/>
  <c r="C18" i="30"/>
  <c r="E108" i="30"/>
  <c r="F81" i="30"/>
  <c r="F56" i="30"/>
  <c r="B32" i="30"/>
  <c r="C155" i="30"/>
  <c r="D99" i="30"/>
  <c r="H72" i="30"/>
  <c r="D48" i="30"/>
  <c r="G24" i="30"/>
  <c r="B119" i="30"/>
  <c r="C90" i="30"/>
  <c r="F64" i="30"/>
  <c r="H39" i="30"/>
  <c r="G17" i="30"/>
  <c r="H107" i="30"/>
  <c r="B81" i="30"/>
  <c r="C56" i="30"/>
  <c r="E31" i="30"/>
  <c r="D148" i="30"/>
  <c r="D348" i="30"/>
  <c r="F147" i="30"/>
  <c r="D249" i="30"/>
  <c r="F248" i="30"/>
  <c r="H216" i="30"/>
  <c r="B200" i="30"/>
  <c r="B169" i="30"/>
  <c r="E91" i="30"/>
  <c r="D183" i="30"/>
  <c r="F224" i="30"/>
  <c r="D201" i="30"/>
  <c r="F182" i="30"/>
  <c r="B192" i="30"/>
  <c r="B168" i="30"/>
  <c r="C161" i="30"/>
  <c r="C154" i="30"/>
  <c r="H96" i="30"/>
  <c r="G50" i="30"/>
  <c r="B154" i="30"/>
  <c r="F190" i="30"/>
  <c r="E140" i="30"/>
  <c r="D160" i="30"/>
  <c r="G219" i="30"/>
  <c r="D162" i="30"/>
  <c r="F133" i="30"/>
  <c r="B177" i="30"/>
  <c r="D144" i="30"/>
  <c r="E118" i="30"/>
  <c r="D180" i="30"/>
  <c r="H150" i="30"/>
  <c r="H125" i="30"/>
  <c r="D103" i="30"/>
  <c r="H80" i="30"/>
  <c r="C60" i="30"/>
  <c r="F39" i="30"/>
  <c r="F117" i="30"/>
  <c r="B89" i="30"/>
  <c r="E63" i="30"/>
  <c r="H38" i="30"/>
  <c r="H16" i="30"/>
  <c r="G106" i="30"/>
  <c r="H79" i="30"/>
  <c r="C55" i="30"/>
  <c r="E30" i="30"/>
  <c r="B135" i="30"/>
  <c r="F97" i="30"/>
  <c r="E71" i="30"/>
  <c r="G46" i="30"/>
  <c r="E23" i="30"/>
  <c r="G116" i="30"/>
  <c r="F88" i="30"/>
  <c r="B63" i="30"/>
  <c r="D38" i="30"/>
  <c r="E16" i="30"/>
  <c r="D106" i="30"/>
  <c r="D79" i="30"/>
  <c r="F54" i="30"/>
  <c r="B30" i="30"/>
  <c r="B132" i="30"/>
  <c r="C97" i="30"/>
  <c r="H70" i="30"/>
  <c r="C46" i="30"/>
  <c r="B23" i="30"/>
  <c r="H115" i="30"/>
  <c r="H87" i="30"/>
  <c r="E62" i="30"/>
  <c r="G37" i="30"/>
  <c r="B16" i="30"/>
  <c r="G105" i="30"/>
  <c r="G78" i="30"/>
  <c r="B54" i="30"/>
  <c r="F29" i="30"/>
  <c r="B131" i="30"/>
  <c r="E96" i="30"/>
  <c r="D70" i="30"/>
  <c r="B267" i="30"/>
  <c r="E346" i="30"/>
  <c r="G275" i="30"/>
  <c r="D222" i="30"/>
  <c r="F337" i="30"/>
  <c r="H214" i="30"/>
  <c r="B196" i="30"/>
  <c r="B167" i="30"/>
  <c r="H82" i="30"/>
  <c r="C286" i="30"/>
  <c r="G213" i="30"/>
  <c r="H265" i="30"/>
  <c r="E168" i="30"/>
  <c r="D176" i="30"/>
  <c r="H156" i="30"/>
  <c r="H149" i="30"/>
  <c r="H151" i="30"/>
  <c r="B95" i="30"/>
  <c r="C42" i="30"/>
  <c r="B145" i="30"/>
  <c r="C178" i="30"/>
  <c r="H135" i="30"/>
  <c r="C158" i="30"/>
  <c r="D207" i="30"/>
  <c r="C160" i="30"/>
  <c r="G131" i="30"/>
  <c r="G171" i="30"/>
  <c r="B142" i="30"/>
  <c r="F116" i="30"/>
  <c r="H176" i="30"/>
  <c r="F148" i="30"/>
  <c r="H123" i="30"/>
  <c r="E101" i="30"/>
  <c r="B79" i="30"/>
  <c r="E58" i="30"/>
  <c r="H37" i="30"/>
  <c r="C114" i="30"/>
  <c r="H86" i="30"/>
  <c r="E61" i="30"/>
  <c r="G36" i="30"/>
  <c r="C15" i="30"/>
  <c r="F104" i="30"/>
  <c r="G77" i="30"/>
  <c r="B53" i="30"/>
  <c r="G28" i="30"/>
  <c r="C128" i="30"/>
  <c r="E95" i="30"/>
  <c r="D69" i="30"/>
  <c r="F44" i="30"/>
  <c r="G21" i="30"/>
  <c r="E113" i="30"/>
  <c r="C86" i="30"/>
  <c r="H60" i="30"/>
  <c r="D36" i="30"/>
  <c r="G14" i="30"/>
  <c r="B104" i="30"/>
  <c r="C77" i="30"/>
  <c r="F52" i="30"/>
  <c r="D28" i="30"/>
  <c r="E126" i="30"/>
  <c r="G94" i="30"/>
  <c r="H68" i="30"/>
  <c r="C44" i="30"/>
  <c r="D21" i="30"/>
  <c r="B113" i="30"/>
  <c r="G85" i="30"/>
  <c r="E60" i="30"/>
  <c r="G35" i="30"/>
  <c r="D14" i="30"/>
  <c r="F103" i="30"/>
  <c r="G76" i="30"/>
  <c r="B52" i="30"/>
  <c r="H27" i="30"/>
  <c r="D125" i="30"/>
  <c r="D94" i="30"/>
  <c r="D68" i="30"/>
  <c r="F43" i="30"/>
  <c r="H20" i="30"/>
  <c r="D112" i="30"/>
  <c r="C85" i="30"/>
  <c r="H59" i="30"/>
  <c r="C35" i="30"/>
  <c r="H170" i="30"/>
  <c r="G100" i="30"/>
  <c r="C74" i="30"/>
  <c r="D342" i="30"/>
  <c r="E334" i="30"/>
  <c r="F271" i="30"/>
  <c r="F220" i="30"/>
  <c r="B317" i="30"/>
  <c r="D315" i="30"/>
  <c r="D171" i="30"/>
  <c r="E146" i="30"/>
  <c r="C81" i="30"/>
  <c r="B252" i="30"/>
  <c r="G211" i="30"/>
  <c r="D248" i="30"/>
  <c r="C166" i="30"/>
  <c r="B173" i="30"/>
  <c r="F154" i="30"/>
  <c r="G147" i="30"/>
  <c r="B143" i="30"/>
  <c r="B93" i="30"/>
  <c r="E40" i="30"/>
  <c r="H142" i="30"/>
  <c r="G174" i="30"/>
  <c r="H133" i="30"/>
  <c r="H155" i="30"/>
  <c r="H194" i="30"/>
  <c r="B158" i="30"/>
  <c r="B128" i="30"/>
  <c r="H168" i="30"/>
  <c r="G139" i="30"/>
  <c r="G114" i="30"/>
  <c r="B174" i="30"/>
  <c r="D146" i="30"/>
  <c r="B122" i="30"/>
  <c r="F99" i="30"/>
  <c r="D77" i="30"/>
  <c r="G56" i="30"/>
  <c r="C36" i="30"/>
  <c r="F111" i="30"/>
  <c r="E84" i="30"/>
  <c r="E59" i="30"/>
  <c r="G34" i="30"/>
  <c r="E217" i="30"/>
  <c r="D102" i="30"/>
  <c r="G75" i="30"/>
  <c r="B51" i="30"/>
  <c r="B27" i="30"/>
  <c r="D123" i="30"/>
  <c r="D93" i="30"/>
  <c r="D67" i="30"/>
  <c r="F42" i="30"/>
  <c r="B20" i="30"/>
  <c r="C111" i="30"/>
  <c r="B84" i="30"/>
  <c r="H58" i="30"/>
  <c r="C34" i="30"/>
  <c r="B189" i="30"/>
  <c r="H101" i="30"/>
  <c r="C75" i="30"/>
  <c r="E50" i="30"/>
  <c r="F26" i="30"/>
  <c r="F122" i="30"/>
  <c r="F92" i="30"/>
  <c r="G66" i="30"/>
  <c r="B42" i="30"/>
  <c r="F19" i="30"/>
  <c r="E110" i="30"/>
  <c r="E83" i="30"/>
  <c r="D58" i="30"/>
  <c r="G33" i="30"/>
  <c r="H179" i="30"/>
  <c r="C101" i="30"/>
  <c r="F74" i="30"/>
  <c r="B50" i="30"/>
  <c r="C26" i="30"/>
  <c r="F121" i="30"/>
  <c r="B92" i="30"/>
  <c r="D66" i="30"/>
  <c r="F41" i="30"/>
  <c r="C19" i="30"/>
  <c r="G109" i="30"/>
  <c r="B83" i="30"/>
  <c r="H57" i="30"/>
  <c r="C33" i="30"/>
  <c r="H143" i="30"/>
  <c r="E98" i="30"/>
  <c r="B72" i="30"/>
  <c r="D364" i="30"/>
  <c r="E274" i="30"/>
  <c r="C307" i="30"/>
  <c r="E259" i="30"/>
  <c r="F252" i="30"/>
  <c r="F258" i="30"/>
  <c r="C169" i="30"/>
  <c r="E144" i="30"/>
  <c r="E79" i="30"/>
  <c r="B245" i="30"/>
  <c r="G209" i="30"/>
  <c r="E243" i="30"/>
  <c r="H163" i="30"/>
  <c r="F170" i="30"/>
  <c r="D152" i="30"/>
  <c r="E145" i="30"/>
  <c r="H140" i="30"/>
  <c r="G83" i="30"/>
  <c r="F33" i="30"/>
  <c r="F140" i="30"/>
  <c r="C172" i="30"/>
  <c r="B240" i="30"/>
  <c r="F153" i="30"/>
  <c r="B190" i="30"/>
  <c r="E153" i="30"/>
  <c r="C126" i="30"/>
  <c r="G166" i="30"/>
  <c r="F137" i="30"/>
  <c r="H112" i="30"/>
  <c r="E171" i="30"/>
  <c r="B144" i="30"/>
  <c r="C120" i="30"/>
  <c r="G97" i="30"/>
  <c r="F75" i="30"/>
  <c r="B55" i="30"/>
  <c r="E34" i="30"/>
  <c r="D109" i="30"/>
  <c r="D82" i="30"/>
  <c r="D57" i="30"/>
  <c r="F32" i="30"/>
  <c r="B164" i="30"/>
  <c r="C100" i="30"/>
  <c r="F73" i="30"/>
  <c r="H48" i="30"/>
  <c r="D25" i="30"/>
  <c r="B120" i="30"/>
  <c r="H90" i="30"/>
  <c r="H336" i="30"/>
  <c r="G272" i="30"/>
  <c r="D300" i="30"/>
  <c r="D257" i="30"/>
  <c r="E250" i="30"/>
  <c r="F242" i="30"/>
  <c r="E296" i="30"/>
  <c r="D142" i="30"/>
  <c r="B238" i="30"/>
  <c r="H227" i="30"/>
  <c r="E199" i="30"/>
  <c r="F226" i="30"/>
  <c r="H152" i="30"/>
  <c r="D159" i="30"/>
  <c r="C141" i="30"/>
  <c r="E134" i="30"/>
  <c r="F138" i="30"/>
  <c r="H81" i="30"/>
  <c r="H31" i="30"/>
  <c r="B136" i="30"/>
  <c r="D167" i="30"/>
  <c r="H196" i="30"/>
  <c r="C149" i="30"/>
  <c r="H183" i="30"/>
  <c r="D151" i="30"/>
  <c r="F236" i="30"/>
  <c r="E164" i="30"/>
  <c r="D135" i="30"/>
  <c r="B111" i="30"/>
  <c r="G168" i="30"/>
  <c r="G141" i="30"/>
  <c r="D118" i="30"/>
  <c r="H95" i="30"/>
  <c r="H73" i="30"/>
  <c r="D53" i="30"/>
  <c r="G32" i="30"/>
  <c r="B107" i="30"/>
  <c r="C80" i="30"/>
  <c r="D55" i="30"/>
  <c r="F30" i="30"/>
  <c r="C137" i="30"/>
  <c r="H97" i="30"/>
  <c r="F71" i="30"/>
  <c r="H46" i="30"/>
  <c r="F23" i="30"/>
  <c r="H116" i="30"/>
  <c r="G88" i="30"/>
  <c r="C63" i="30"/>
  <c r="E38" i="30"/>
  <c r="F16" i="30"/>
  <c r="E106" i="30"/>
  <c r="F79" i="30"/>
  <c r="G54" i="30"/>
  <c r="C30" i="30"/>
  <c r="H132" i="30"/>
  <c r="D97" i="30"/>
  <c r="B71" i="30"/>
  <c r="D46" i="30"/>
  <c r="C23" i="30"/>
  <c r="B116" i="30"/>
  <c r="C88" i="30"/>
  <c r="F62" i="30"/>
  <c r="B38" i="30"/>
  <c r="C16" i="30"/>
  <c r="H105" i="30"/>
  <c r="H78" i="30"/>
  <c r="D321" i="30"/>
  <c r="H318" i="30"/>
  <c r="E222" i="30"/>
  <c r="H266" i="30"/>
  <c r="E356" i="30"/>
  <c r="F210" i="30"/>
  <c r="E220" i="30"/>
  <c r="B124" i="30"/>
  <c r="G222" i="30"/>
  <c r="B216" i="30"/>
  <c r="G276" i="30"/>
  <c r="C215" i="30"/>
  <c r="E141" i="30"/>
  <c r="B148" i="30"/>
  <c r="G130" i="30"/>
  <c r="B125" i="30"/>
  <c r="F128" i="30"/>
  <c r="G74" i="30"/>
  <c r="F243" i="30"/>
  <c r="D130" i="30"/>
  <c r="G162" i="30"/>
  <c r="C190" i="30"/>
  <c r="G144" i="30"/>
  <c r="F180" i="30"/>
  <c r="B149" i="30"/>
  <c r="E219" i="30"/>
  <c r="C162" i="30"/>
  <c r="E133" i="30"/>
  <c r="D233" i="30"/>
  <c r="F166" i="30"/>
  <c r="F139" i="30"/>
  <c r="E116" i="30"/>
  <c r="B94" i="30"/>
  <c r="C72" i="30"/>
  <c r="F51" i="30"/>
  <c r="B31" i="30"/>
  <c r="G104" i="30"/>
  <c r="H77" i="30"/>
  <c r="C53" i="30"/>
  <c r="H28" i="30"/>
  <c r="D128" i="30"/>
  <c r="F95" i="30"/>
  <c r="E69" i="30"/>
  <c r="H44" i="30"/>
  <c r="H21" i="30"/>
  <c r="H113" i="30"/>
  <c r="E86" i="30"/>
  <c r="C61" i="30"/>
  <c r="E36" i="30"/>
  <c r="H14" i="30"/>
  <c r="C104" i="30"/>
  <c r="E77" i="30"/>
  <c r="G52" i="30"/>
  <c r="E28" i="30"/>
  <c r="C127" i="30"/>
  <c r="C95" i="30"/>
  <c r="B69" i="30"/>
  <c r="D44" i="30"/>
  <c r="E21" i="30"/>
  <c r="C113" i="30"/>
  <c r="H85" i="30"/>
  <c r="F60" i="30"/>
  <c r="H35" i="30"/>
  <c r="E14" i="30"/>
  <c r="G103" i="30"/>
  <c r="H76" i="30"/>
  <c r="C52" i="30"/>
  <c r="B28" i="30"/>
  <c r="F125" i="30"/>
  <c r="E94" i="30"/>
  <c r="E68" i="30"/>
  <c r="G43" i="30"/>
  <c r="B21" i="30"/>
  <c r="E112" i="30"/>
  <c r="D85" i="30"/>
  <c r="B299" i="30"/>
  <c r="C317" i="30"/>
  <c r="G220" i="30"/>
  <c r="C259" i="30"/>
  <c r="B243" i="30"/>
  <c r="E208" i="30"/>
  <c r="E218" i="30"/>
  <c r="D122" i="30"/>
  <c r="D220" i="30"/>
  <c r="B214" i="30"/>
  <c r="D250" i="30"/>
  <c r="C213" i="30"/>
  <c r="D139" i="30"/>
  <c r="G145" i="30"/>
  <c r="H128" i="30"/>
  <c r="G243" i="30"/>
  <c r="G126" i="30"/>
  <c r="B73" i="30"/>
  <c r="D187" i="30"/>
  <c r="E128" i="30"/>
  <c r="E160" i="30"/>
  <c r="H186" i="30"/>
  <c r="F142" i="30"/>
  <c r="F177" i="30"/>
  <c r="G146" i="30"/>
  <c r="C207" i="30"/>
  <c r="B160" i="30"/>
  <c r="F131" i="30"/>
  <c r="F217" i="30"/>
  <c r="D164" i="30"/>
  <c r="E137" i="30"/>
  <c r="F114" i="30"/>
  <c r="C92" i="30"/>
  <c r="E70" i="30"/>
  <c r="H49" i="30"/>
  <c r="C233" i="30"/>
  <c r="F102" i="30"/>
  <c r="H75" i="30"/>
  <c r="C51" i="30"/>
  <c r="C27" i="30"/>
  <c r="E123" i="30"/>
  <c r="E93" i="30"/>
  <c r="E67" i="30"/>
  <c r="G42" i="30"/>
  <c r="C20" i="30"/>
  <c r="D111" i="30"/>
  <c r="C84" i="30"/>
  <c r="B59" i="30"/>
  <c r="D34" i="30"/>
  <c r="H192" i="30"/>
  <c r="B102" i="30"/>
  <c r="D75" i="30"/>
  <c r="F50" i="30"/>
  <c r="G26" i="30"/>
  <c r="G122" i="30"/>
  <c r="G92" i="30"/>
  <c r="H66" i="30"/>
  <c r="D42" i="30"/>
  <c r="G19" i="30"/>
  <c r="F110" i="30"/>
  <c r="F83" i="30"/>
  <c r="F58" i="30"/>
  <c r="H33" i="30"/>
  <c r="G182" i="30"/>
  <c r="D101" i="30"/>
  <c r="H74" i="30"/>
  <c r="C50" i="30"/>
  <c r="D26" i="30"/>
  <c r="H121" i="30"/>
  <c r="D92" i="30"/>
  <c r="E66" i="30"/>
  <c r="G41" i="30"/>
  <c r="D19" i="30"/>
  <c r="B110" i="30"/>
  <c r="C83" i="30"/>
  <c r="D15" i="30"/>
  <c r="B24" i="30"/>
  <c r="E47" i="30"/>
  <c r="D78" i="30"/>
  <c r="H114" i="30"/>
  <c r="D29" i="30"/>
  <c r="B64" i="30"/>
  <c r="F98" i="30"/>
  <c r="G15" i="30"/>
  <c r="G47" i="30"/>
  <c r="F87" i="30"/>
  <c r="E24" i="30"/>
  <c r="G87" i="30"/>
  <c r="G29" i="30"/>
  <c r="B97" i="30"/>
  <c r="E54" i="30"/>
  <c r="D16" i="30"/>
  <c r="D88" i="30"/>
  <c r="F46" i="30"/>
  <c r="C133" i="30"/>
  <c r="G79" i="30"/>
  <c r="D63" i="30"/>
  <c r="B47" i="30"/>
  <c r="E46" i="30"/>
  <c r="D133" i="30"/>
  <c r="E155" i="30"/>
  <c r="H137" i="30"/>
  <c r="D172" i="30"/>
  <c r="B201" i="30"/>
  <c r="D227" i="30"/>
  <c r="H195" i="30"/>
  <c r="F179" i="30"/>
  <c r="H111" i="30"/>
  <c r="G25" i="30"/>
  <c r="E49" i="30"/>
  <c r="F82" i="30"/>
  <c r="H117" i="30"/>
  <c r="C31" i="30"/>
  <c r="C68" i="30"/>
  <c r="H100" i="30"/>
  <c r="E17" i="30"/>
  <c r="H51" i="30"/>
  <c r="H89" i="30"/>
  <c r="F35" i="30"/>
  <c r="B90" i="30"/>
  <c r="F31" i="30"/>
  <c r="C99" i="30"/>
  <c r="E56" i="30"/>
  <c r="B18" i="30"/>
  <c r="F90" i="30"/>
  <c r="F48" i="30"/>
  <c r="G159" i="30"/>
  <c r="B82" i="30"/>
  <c r="E65" i="30"/>
  <c r="C49" i="30"/>
  <c r="C48" i="30"/>
  <c r="C135" i="30"/>
  <c r="G157" i="30"/>
  <c r="B140" i="30"/>
  <c r="E184" i="30"/>
  <c r="B127" i="30"/>
  <c r="C244" i="30"/>
  <c r="E216" i="30"/>
  <c r="D181" i="30"/>
  <c r="H84" i="30"/>
  <c r="E27" i="30"/>
  <c r="E51" i="30"/>
  <c r="B85" i="30"/>
  <c r="D121" i="30"/>
  <c r="D37" i="30"/>
  <c r="C70" i="30"/>
  <c r="B103" i="30"/>
  <c r="F22" i="30"/>
  <c r="H53" i="30"/>
  <c r="H98" i="30"/>
  <c r="F37" i="30"/>
  <c r="G96" i="30"/>
  <c r="B44" i="30"/>
  <c r="C108" i="30"/>
  <c r="G64" i="30"/>
  <c r="H24" i="30"/>
  <c r="E99" i="30"/>
  <c r="H56" i="30"/>
  <c r="D18" i="30"/>
  <c r="E104" i="30"/>
  <c r="G86" i="30"/>
  <c r="G69" i="30"/>
  <c r="D65" i="30"/>
  <c r="F157" i="30"/>
  <c r="F186" i="30"/>
  <c r="B172" i="30"/>
  <c r="B61" i="30"/>
  <c r="E188" i="30"/>
  <c r="C251" i="30"/>
  <c r="E231" i="30"/>
  <c r="B211" i="30"/>
  <c r="F59" i="30"/>
  <c r="C29" i="30"/>
  <c r="F53" i="30"/>
  <c r="C87" i="30"/>
  <c r="E124" i="30"/>
  <c r="D39" i="30"/>
  <c r="D72" i="30"/>
  <c r="E105" i="30"/>
  <c r="D24" i="30"/>
  <c r="B56" i="30"/>
  <c r="C103" i="30"/>
  <c r="G39" i="30"/>
  <c r="B99" i="30"/>
  <c r="B46" i="30"/>
  <c r="D126" i="30"/>
  <c r="B77" i="30"/>
  <c r="B36" i="30"/>
  <c r="D113" i="30"/>
  <c r="C69" i="30"/>
  <c r="F28" i="30"/>
  <c r="F106" i="30"/>
  <c r="H88" i="30"/>
  <c r="G71" i="30"/>
  <c r="B67" i="30"/>
  <c r="H159" i="30"/>
  <c r="D189" i="30"/>
  <c r="G177" i="30"/>
  <c r="G62" i="30"/>
  <c r="B250" i="30"/>
  <c r="F201" i="30"/>
  <c r="C235" i="30"/>
  <c r="B296" i="30"/>
  <c r="C140" i="30"/>
  <c r="H34" i="30"/>
  <c r="H30" i="30"/>
  <c r="G57" i="30"/>
  <c r="E89" i="30"/>
  <c r="B130" i="30"/>
  <c r="E43" i="30"/>
  <c r="D74" i="30"/>
  <c r="F107" i="30"/>
  <c r="G27" i="30"/>
  <c r="B58" i="30"/>
  <c r="F105" i="30"/>
  <c r="H45" i="30"/>
  <c r="F112" i="30"/>
  <c r="B48" i="30"/>
  <c r="H131" i="30"/>
  <c r="C79" i="30"/>
  <c r="C38" i="30"/>
  <c r="D116" i="30"/>
  <c r="C71" i="30"/>
  <c r="D30" i="30"/>
  <c r="H108" i="30"/>
  <c r="B91" i="30"/>
  <c r="G73" i="30"/>
  <c r="G68" i="30"/>
  <c r="B162" i="30"/>
  <c r="G194" i="30"/>
  <c r="B184" i="30"/>
  <c r="D71" i="30"/>
  <c r="E143" i="30"/>
  <c r="H211" i="30"/>
  <c r="E206" i="30"/>
  <c r="H302" i="30"/>
  <c r="F141" i="30"/>
  <c r="B33" i="30"/>
  <c r="G59" i="30"/>
  <c r="G91" i="30"/>
  <c r="F15" i="30"/>
  <c r="E45" i="30"/>
  <c r="D76" i="30"/>
  <c r="B115" i="30"/>
  <c r="E29" i="30"/>
  <c r="B60" i="30"/>
  <c r="G107" i="30"/>
  <c r="H47" i="30"/>
  <c r="G115" i="30"/>
  <c r="D54" i="30"/>
  <c r="B153" i="30"/>
  <c r="E81" i="30"/>
  <c r="C40" i="30"/>
  <c r="F119" i="30"/>
  <c r="D73" i="30"/>
  <c r="D32" i="30"/>
  <c r="B15" i="30"/>
  <c r="B114" i="30"/>
  <c r="G95" i="30"/>
  <c r="F86" i="30"/>
  <c r="C189" i="30"/>
  <c r="H139" i="30"/>
  <c r="E149" i="30"/>
  <c r="F115" i="30"/>
  <c r="B118" i="30"/>
  <c r="G197" i="30"/>
  <c r="B180" i="30"/>
  <c r="B297" i="30"/>
  <c r="F168" i="30"/>
  <c r="B35" i="30"/>
  <c r="G61" i="30"/>
  <c r="H93" i="30"/>
  <c r="D17" i="30"/>
  <c r="F47" i="30"/>
  <c r="E78" i="30"/>
  <c r="C118" i="30"/>
  <c r="D31" i="30"/>
  <c r="C62" i="30"/>
  <c r="C115" i="30"/>
  <c r="D60" i="30"/>
  <c r="G118" i="30"/>
  <c r="D56" i="30"/>
  <c r="H17" i="30"/>
  <c r="E90" i="30"/>
  <c r="E48" i="30"/>
  <c r="E157" i="30"/>
  <c r="G81" i="30"/>
  <c r="F40" i="30"/>
  <c r="G16" i="30"/>
  <c r="B117" i="30"/>
  <c r="B98" i="30"/>
  <c r="E88" i="30"/>
  <c r="E193" i="30"/>
  <c r="C142" i="30"/>
  <c r="F151" i="30"/>
  <c r="E117" i="30"/>
  <c r="D127" i="30"/>
  <c r="B208" i="30"/>
  <c r="G206" i="30"/>
  <c r="D367" i="30"/>
  <c r="E15" i="30"/>
  <c r="C37" i="30"/>
  <c r="H63" i="30"/>
  <c r="C96" i="30"/>
  <c r="G20" i="30"/>
  <c r="F49" i="30"/>
  <c r="F80" i="30"/>
  <c r="F124" i="30"/>
  <c r="D33" i="30"/>
  <c r="C64" i="30"/>
  <c r="F118" i="30"/>
  <c r="D62" i="30"/>
  <c r="D131" i="30"/>
  <c r="F68" i="30"/>
  <c r="C28" i="30"/>
  <c r="H103" i="30"/>
  <c r="G60" i="30"/>
  <c r="F21" i="30"/>
  <c r="D95" i="30"/>
  <c r="H52" i="30"/>
  <c r="E18" i="30"/>
  <c r="E120" i="30"/>
  <c r="D100" i="30"/>
  <c r="D90" i="30"/>
  <c r="C205" i="30"/>
  <c r="F144" i="30"/>
  <c r="D158" i="30"/>
  <c r="D119" i="30"/>
  <c r="B137" i="30"/>
  <c r="D218" i="30"/>
  <c r="H208" i="30"/>
  <c r="E271" i="30"/>
  <c r="E114" i="30"/>
  <c r="C17" i="30"/>
  <c r="C39" i="30"/>
  <c r="H65" i="30"/>
  <c r="H102" i="30"/>
  <c r="E22" i="30"/>
  <c r="G51" i="30"/>
  <c r="D87" i="30"/>
  <c r="C130" i="30"/>
  <c r="E35" i="30"/>
  <c r="E72" i="30"/>
  <c r="C14" i="30"/>
  <c r="D64" i="30"/>
  <c r="G150" i="30"/>
  <c r="G70" i="30"/>
  <c r="H29" i="30"/>
  <c r="B106" i="30"/>
  <c r="H62" i="30"/>
  <c r="D23" i="30"/>
  <c r="E97" i="30"/>
  <c r="H54" i="30"/>
  <c r="F36" i="30"/>
  <c r="B22" i="30"/>
  <c r="B129" i="30"/>
  <c r="B109" i="30"/>
  <c r="B126" i="30"/>
  <c r="E169" i="30"/>
  <c r="D117" i="30"/>
  <c r="C170" i="30"/>
  <c r="E272" i="30"/>
  <c r="E103" i="30"/>
  <c r="D339" i="30"/>
  <c r="B87" i="30"/>
  <c r="H18" i="30"/>
  <c r="C41" i="30"/>
  <c r="B68" i="30"/>
  <c r="B105" i="30"/>
  <c r="C24" i="30"/>
  <c r="G53" i="30"/>
  <c r="F89" i="30"/>
  <c r="C146" i="30"/>
  <c r="E37" i="30"/>
  <c r="F76" i="30"/>
  <c r="H15" i="30"/>
  <c r="F70" i="30"/>
  <c r="C21" i="30"/>
  <c r="G72" i="30"/>
  <c r="G31" i="30"/>
  <c r="D108" i="30"/>
  <c r="H64" i="30"/>
  <c r="B25" i="30"/>
  <c r="G99" i="30"/>
  <c r="B57" i="30"/>
  <c r="F38" i="30"/>
  <c r="G23" i="30"/>
  <c r="E139" i="30"/>
  <c r="H110" i="30"/>
  <c r="H127" i="30"/>
  <c r="H171" i="30"/>
  <c r="C119" i="30"/>
  <c r="F184" i="30"/>
  <c r="H200" i="30"/>
  <c r="B112" i="30"/>
  <c r="D282" i="30"/>
  <c r="F61" i="30"/>
  <c r="F20" i="30"/>
  <c r="D43" i="30"/>
  <c r="B70" i="30"/>
  <c r="F109" i="30"/>
  <c r="H25" i="30"/>
  <c r="G55" i="30"/>
  <c r="C94" i="30"/>
  <c r="G173" i="30"/>
  <c r="E39" i="30"/>
  <c r="F78" i="30"/>
  <c r="F17" i="30"/>
  <c r="F72" i="30"/>
  <c r="H22" i="30"/>
  <c r="D81" i="30"/>
  <c r="B40" i="30"/>
  <c r="E119" i="30"/>
  <c r="C73" i="30"/>
  <c r="C32" i="30"/>
  <c r="G108" i="30"/>
  <c r="C65" i="30"/>
  <c r="G40" i="30"/>
  <c r="E25" i="30"/>
  <c r="D166" i="30"/>
  <c r="G112" i="30"/>
  <c r="G129" i="30"/>
  <c r="D174" i="30"/>
  <c r="B121" i="30"/>
  <c r="D224" i="30"/>
  <c r="C211" i="30"/>
  <c r="F120" i="30"/>
  <c r="E287" i="30"/>
  <c r="C357" i="30"/>
  <c r="D297" i="30"/>
  <c r="F319" i="30"/>
  <c r="H341" i="30"/>
  <c r="H365" i="30"/>
  <c r="G271" i="30"/>
  <c r="B294" i="30"/>
  <c r="E321" i="30"/>
  <c r="C347" i="30"/>
  <c r="D376" i="30"/>
  <c r="D263" i="30"/>
  <c r="D299" i="30"/>
  <c r="D335" i="30"/>
  <c r="D371" i="30"/>
  <c r="E335" i="30"/>
  <c r="C373" i="30"/>
  <c r="C308" i="30"/>
  <c r="E354" i="30"/>
  <c r="C303" i="30"/>
  <c r="B358" i="30"/>
  <c r="G359" i="30"/>
  <c r="C363" i="30"/>
  <c r="E297" i="30"/>
  <c r="B318" i="30"/>
  <c r="F338" i="30"/>
  <c r="C359" i="30"/>
  <c r="C234" i="30"/>
  <c r="G254" i="30"/>
  <c r="D275" i="30"/>
  <c r="H295" i="30"/>
  <c r="E316" i="30"/>
  <c r="B337" i="30"/>
  <c r="F357" i="30"/>
  <c r="B308" i="30"/>
  <c r="F328" i="30"/>
  <c r="C349" i="30"/>
  <c r="G369" i="30"/>
  <c r="H273" i="30"/>
  <c r="E294" i="30"/>
  <c r="B315" i="30"/>
  <c r="F335" i="30"/>
  <c r="C356" i="30"/>
  <c r="G376" i="30"/>
  <c r="G299" i="30"/>
  <c r="D320" i="30"/>
  <c r="H340" i="30"/>
  <c r="E361" i="30"/>
  <c r="D239" i="30"/>
  <c r="H259" i="30"/>
  <c r="E280" i="30"/>
  <c r="B301" i="30"/>
  <c r="F321" i="30"/>
  <c r="C342" i="30"/>
  <c r="G362" i="30"/>
  <c r="C313" i="30"/>
  <c r="G333" i="30"/>
  <c r="D354" i="30"/>
  <c r="H374" i="30"/>
  <c r="B279" i="30"/>
  <c r="F299" i="30"/>
  <c r="C320" i="30"/>
  <c r="G340" i="30"/>
  <c r="D361" i="30"/>
  <c r="D284" i="30"/>
  <c r="H304" i="30"/>
  <c r="E325" i="30"/>
  <c r="B346" i="30"/>
  <c r="F366" i="30"/>
  <c r="B356" i="30"/>
  <c r="F376" i="30"/>
  <c r="G280" i="30"/>
  <c r="D301" i="30"/>
  <c r="H321" i="30"/>
  <c r="E342" i="30"/>
  <c r="B363" i="30"/>
  <c r="B286" i="30"/>
  <c r="F306" i="30"/>
  <c r="C327" i="30"/>
  <c r="G347" i="30"/>
  <c r="D368" i="30"/>
  <c r="E282" i="30"/>
  <c r="B303" i="30"/>
  <c r="F323" i="30"/>
  <c r="C344" i="30"/>
  <c r="G364" i="30"/>
  <c r="G287" i="30"/>
  <c r="D308" i="30"/>
  <c r="H328" i="30"/>
  <c r="E349" i="30"/>
  <c r="B370" i="30"/>
  <c r="G307" i="30"/>
  <c r="D328" i="30"/>
  <c r="H348" i="30"/>
  <c r="E369" i="30"/>
  <c r="E244" i="30"/>
  <c r="B265" i="30"/>
  <c r="F285" i="30"/>
  <c r="C306" i="30"/>
  <c r="G326" i="30"/>
  <c r="D347" i="30"/>
  <c r="H367" i="30"/>
  <c r="D318" i="30"/>
  <c r="H338" i="30"/>
  <c r="E359" i="30"/>
  <c r="F263" i="30"/>
  <c r="C284" i="30"/>
  <c r="G304" i="30"/>
  <c r="D325" i="30"/>
  <c r="H345" i="30"/>
  <c r="E366" i="30"/>
  <c r="E289" i="30"/>
  <c r="B310" i="30"/>
  <c r="F330" i="30"/>
  <c r="C351" i="30"/>
  <c r="G371" i="30"/>
  <c r="E302" i="30"/>
  <c r="B323" i="30"/>
  <c r="F343" i="30"/>
  <c r="C364" i="30"/>
  <c r="D268" i="30"/>
  <c r="H288" i="30"/>
  <c r="E309" i="30"/>
  <c r="B330" i="30"/>
  <c r="F350" i="30"/>
  <c r="C371" i="30"/>
  <c r="C246" i="30"/>
  <c r="G266" i="30"/>
  <c r="D287" i="30"/>
  <c r="H307" i="30"/>
  <c r="E328" i="30"/>
  <c r="B349" i="30"/>
  <c r="F369" i="30"/>
  <c r="B320" i="30"/>
  <c r="F340" i="30"/>
  <c r="C361" i="30"/>
  <c r="D265" i="30"/>
  <c r="H285" i="30"/>
  <c r="E306" i="30"/>
  <c r="B327" i="30"/>
  <c r="F347" i="30"/>
  <c r="C368" i="30"/>
  <c r="C291" i="30"/>
  <c r="G311" i="30"/>
  <c r="D332" i="30"/>
  <c r="H352" i="30"/>
  <c r="E373" i="30"/>
  <c r="F249" i="30"/>
  <c r="C270" i="30"/>
  <c r="G290" i="30"/>
  <c r="D311" i="30"/>
  <c r="H331" i="30"/>
  <c r="E352" i="30"/>
  <c r="B373" i="30"/>
  <c r="E323" i="30"/>
  <c r="B344" i="30"/>
  <c r="F364" i="30"/>
  <c r="G268" i="30"/>
  <c r="D289" i="30"/>
  <c r="H309" i="30"/>
  <c r="E330" i="30"/>
  <c r="B351" i="30"/>
  <c r="F371" i="30"/>
  <c r="F294" i="30"/>
  <c r="C315" i="30"/>
  <c r="G335" i="30"/>
  <c r="D356" i="30"/>
  <c r="E129" i="30"/>
  <c r="F91" i="30"/>
  <c r="E57" i="30"/>
  <c r="B29" i="30"/>
  <c r="D124" i="30"/>
  <c r="C89" i="30"/>
  <c r="E55" i="30"/>
  <c r="D27" i="30"/>
  <c r="H120" i="30"/>
  <c r="E82" i="30"/>
  <c r="E53" i="30"/>
  <c r="F25" i="30"/>
  <c r="G117" i="30"/>
  <c r="D80" i="30"/>
  <c r="D51" i="30"/>
  <c r="H23" i="30"/>
  <c r="E109" i="30"/>
  <c r="B78" i="30"/>
  <c r="D49" i="30"/>
  <c r="C22" i="30"/>
  <c r="D107" i="30"/>
  <c r="B76" i="30"/>
  <c r="C47" i="30"/>
  <c r="E20" i="30"/>
  <c r="H104" i="30"/>
  <c r="B74" i="30"/>
  <c r="C45" i="30"/>
  <c r="G18" i="30"/>
  <c r="G102" i="30"/>
  <c r="H71" i="30"/>
  <c r="C43" i="30"/>
  <c r="B17" i="30"/>
  <c r="H32" i="30"/>
  <c r="E100" i="30"/>
  <c r="H69" i="30"/>
  <c r="B41" i="30"/>
  <c r="B96" i="30"/>
  <c r="C98" i="30"/>
  <c r="G67" i="30"/>
  <c r="B39" i="30"/>
  <c r="G65" i="30"/>
  <c r="G93" i="30"/>
  <c r="G63" i="30"/>
  <c r="G30" i="30"/>
  <c r="D8" i="30"/>
  <c r="B6" i="29" s="1"/>
  <c r="B10" i="29" s="1"/>
  <c r="B29" i="6" s="1"/>
  <c r="C29" i="6" l="1"/>
  <c r="D29" i="6"/>
  <c r="E29" i="6"/>
  <c r="F29" i="6"/>
  <c r="G29" i="6"/>
  <c r="H29" i="6"/>
  <c r="I29" i="6"/>
  <c r="J29" i="6"/>
  <c r="K29" i="6"/>
  <c r="L29" i="6"/>
  <c r="M29" i="6"/>
  <c r="A2" i="5"/>
  <c r="A2" i="6"/>
  <c r="A2" i="22"/>
  <c r="S12" i="6" l="1"/>
  <c r="Q12" i="6"/>
  <c r="N11" i="6"/>
  <c r="N16" i="6"/>
  <c r="N6" i="6"/>
  <c r="M48" i="20"/>
  <c r="L48" i="20"/>
  <c r="K48" i="20"/>
  <c r="J48" i="20"/>
  <c r="I48" i="20"/>
  <c r="H48" i="20"/>
  <c r="G48" i="20"/>
  <c r="F48" i="20"/>
  <c r="E48" i="20"/>
  <c r="D48" i="20"/>
  <c r="C48" i="20"/>
  <c r="B48" i="20"/>
  <c r="N48" i="20" s="1"/>
  <c r="M47" i="20"/>
  <c r="L47" i="20"/>
  <c r="K47" i="20"/>
  <c r="J47" i="20"/>
  <c r="I47" i="20"/>
  <c r="H47" i="20"/>
  <c r="G47" i="20"/>
  <c r="F47" i="20"/>
  <c r="E47" i="20"/>
  <c r="D47" i="20"/>
  <c r="C47" i="20"/>
  <c r="B47" i="20"/>
  <c r="N47" i="20" s="1"/>
  <c r="P40" i="20" l="1"/>
  <c r="P47" i="20" s="1"/>
  <c r="P41" i="20"/>
  <c r="P48" i="20" s="1"/>
  <c r="O41" i="20"/>
  <c r="O48" i="20" s="1"/>
  <c r="O40" i="20"/>
  <c r="O47" i="20" s="1"/>
  <c r="M41" i="20"/>
  <c r="L41" i="20"/>
  <c r="K41" i="20"/>
  <c r="J41" i="20"/>
  <c r="I41" i="20"/>
  <c r="H41" i="20"/>
  <c r="G41" i="20"/>
  <c r="F41" i="20"/>
  <c r="E41" i="20"/>
  <c r="D41" i="20"/>
  <c r="C41" i="20"/>
  <c r="B41" i="20"/>
  <c r="N41" i="20" s="1"/>
  <c r="M40" i="20"/>
  <c r="L40" i="20"/>
  <c r="K40" i="20"/>
  <c r="J40" i="20"/>
  <c r="I40" i="20"/>
  <c r="H40" i="20"/>
  <c r="G40" i="20"/>
  <c r="F40" i="20"/>
  <c r="N40" i="20" s="1"/>
  <c r="E40" i="20"/>
  <c r="D40" i="20"/>
  <c r="C40" i="20"/>
  <c r="B40" i="20"/>
  <c r="C40" i="15"/>
  <c r="C47" i="15" s="1"/>
  <c r="D40" i="15"/>
  <c r="D47" i="15" s="1"/>
  <c r="E40" i="15"/>
  <c r="E47" i="15" s="1"/>
  <c r="F40" i="15"/>
  <c r="F47" i="15" s="1"/>
  <c r="G40" i="15"/>
  <c r="G47" i="15" s="1"/>
  <c r="H40" i="15"/>
  <c r="H47" i="15" s="1"/>
  <c r="I40" i="15"/>
  <c r="I47" i="15" s="1"/>
  <c r="J40" i="15"/>
  <c r="J47" i="15" s="1"/>
  <c r="K40" i="15"/>
  <c r="K47" i="15" s="1"/>
  <c r="L40" i="15"/>
  <c r="L47" i="15" s="1"/>
  <c r="M40" i="15"/>
  <c r="M47" i="15" s="1"/>
  <c r="C41" i="15"/>
  <c r="C48" i="15" s="1"/>
  <c r="D41" i="15"/>
  <c r="D48" i="15" s="1"/>
  <c r="E41" i="15"/>
  <c r="E48" i="15" s="1"/>
  <c r="F41" i="15"/>
  <c r="F48" i="15" s="1"/>
  <c r="G41" i="15"/>
  <c r="G48" i="15" s="1"/>
  <c r="H41" i="15"/>
  <c r="H48" i="15" s="1"/>
  <c r="I41" i="15"/>
  <c r="I48" i="15" s="1"/>
  <c r="J41" i="15"/>
  <c r="J48" i="15" s="1"/>
  <c r="K41" i="15"/>
  <c r="K48" i="15" s="1"/>
  <c r="L41" i="15"/>
  <c r="L48" i="15" s="1"/>
  <c r="M41" i="15"/>
  <c r="M48" i="15" s="1"/>
  <c r="B41" i="15"/>
  <c r="B48" i="15" s="1"/>
  <c r="B40" i="15"/>
  <c r="B47" i="15" s="1"/>
  <c r="P7" i="20"/>
  <c r="P6" i="20"/>
  <c r="P19" i="20"/>
  <c r="O28" i="20"/>
  <c r="O7" i="20"/>
  <c r="O6" i="20"/>
  <c r="O19" i="20"/>
  <c r="N8" i="21"/>
  <c r="M8" i="21"/>
  <c r="L8" i="21"/>
  <c r="K8" i="21"/>
  <c r="J8" i="21"/>
  <c r="I8" i="21"/>
  <c r="H8" i="21"/>
  <c r="G8" i="21"/>
  <c r="F8" i="21"/>
  <c r="E8" i="21"/>
  <c r="D8" i="21"/>
  <c r="C8" i="21"/>
  <c r="A2" i="21"/>
  <c r="M28" i="20"/>
  <c r="L28" i="20"/>
  <c r="K28" i="20"/>
  <c r="J28" i="20"/>
  <c r="I28" i="20"/>
  <c r="H28" i="20"/>
  <c r="G28" i="20"/>
  <c r="F28" i="20"/>
  <c r="E28" i="20"/>
  <c r="D28" i="20"/>
  <c r="C28" i="20"/>
  <c r="B28" i="20"/>
  <c r="N25" i="20"/>
  <c r="N24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M7" i="20"/>
  <c r="L7" i="20"/>
  <c r="K7" i="20"/>
  <c r="J7" i="20"/>
  <c r="I7" i="20"/>
  <c r="H7" i="20"/>
  <c r="G7" i="20"/>
  <c r="F7" i="20"/>
  <c r="E7" i="20"/>
  <c r="D7" i="20"/>
  <c r="C7" i="20"/>
  <c r="B7" i="20"/>
  <c r="M6" i="20"/>
  <c r="L6" i="20"/>
  <c r="K6" i="20"/>
  <c r="J6" i="20"/>
  <c r="I6" i="20"/>
  <c r="H6" i="20"/>
  <c r="H10" i="20" s="1"/>
  <c r="G6" i="20"/>
  <c r="F6" i="20"/>
  <c r="E6" i="20"/>
  <c r="D6" i="20"/>
  <c r="C6" i="20"/>
  <c r="B6" i="20"/>
  <c r="A2" i="20"/>
  <c r="R25" i="13"/>
  <c r="S25" i="13"/>
  <c r="D50" i="15" l="1"/>
  <c r="C50" i="15"/>
  <c r="B50" i="15"/>
  <c r="M50" i="15"/>
  <c r="E50" i="15"/>
  <c r="N40" i="15"/>
  <c r="N48" i="15"/>
  <c r="N41" i="15"/>
  <c r="L50" i="15"/>
  <c r="K50" i="15"/>
  <c r="J50" i="15"/>
  <c r="I50" i="15"/>
  <c r="H50" i="15"/>
  <c r="G50" i="15"/>
  <c r="F50" i="15"/>
  <c r="N47" i="15"/>
  <c r="P47" i="12"/>
  <c r="Q20" i="6" s="1"/>
  <c r="Q47" i="12"/>
  <c r="S20" i="6" s="1"/>
  <c r="O8" i="21"/>
  <c r="P50" i="20"/>
  <c r="D11" i="22" s="1"/>
  <c r="P10" i="20"/>
  <c r="S6" i="6" s="1"/>
  <c r="O50" i="20"/>
  <c r="C11" i="22" s="1"/>
  <c r="P28" i="20"/>
  <c r="O10" i="20"/>
  <c r="Q6" i="6" s="1"/>
  <c r="K10" i="20"/>
  <c r="G10" i="20"/>
  <c r="N6" i="20"/>
  <c r="L10" i="20"/>
  <c r="D10" i="20"/>
  <c r="N28" i="20"/>
  <c r="F10" i="20"/>
  <c r="N7" i="20"/>
  <c r="C10" i="20"/>
  <c r="I10" i="20"/>
  <c r="J10" i="20"/>
  <c r="E10" i="20"/>
  <c r="M10" i="20"/>
  <c r="B10" i="20"/>
  <c r="Q8" i="13"/>
  <c r="B13" i="13"/>
  <c r="C13" i="13" s="1"/>
  <c r="E13" i="13" s="1"/>
  <c r="A2" i="13"/>
  <c r="A4" i="12"/>
  <c r="A2" i="16"/>
  <c r="A2" i="15"/>
  <c r="A2" i="11"/>
  <c r="A2" i="10"/>
  <c r="O41" i="12"/>
  <c r="O43" i="12"/>
  <c r="O44" i="12"/>
  <c r="O32" i="12"/>
  <c r="O33" i="12"/>
  <c r="O34" i="12"/>
  <c r="O35" i="12"/>
  <c r="O36" i="12"/>
  <c r="O37" i="12"/>
  <c r="O30" i="12"/>
  <c r="O27" i="12"/>
  <c r="O22" i="12"/>
  <c r="O17" i="12"/>
  <c r="C6" i="13"/>
  <c r="C7" i="13"/>
  <c r="C21" i="13"/>
  <c r="C22" i="13"/>
  <c r="C23" i="13"/>
  <c r="C5" i="13"/>
  <c r="C6" i="15"/>
  <c r="D6" i="21" s="1"/>
  <c r="D6" i="15"/>
  <c r="E6" i="15"/>
  <c r="F6" i="21" s="1"/>
  <c r="F6" i="15"/>
  <c r="G6" i="21" s="1"/>
  <c r="G6" i="15"/>
  <c r="H6" i="21" s="1"/>
  <c r="H6" i="15"/>
  <c r="I6" i="21" s="1"/>
  <c r="I6" i="15"/>
  <c r="J6" i="21" s="1"/>
  <c r="J6" i="15"/>
  <c r="K6" i="21" s="1"/>
  <c r="K6" i="15"/>
  <c r="L6" i="21" s="1"/>
  <c r="L6" i="15"/>
  <c r="M6" i="21" s="1"/>
  <c r="M6" i="15"/>
  <c r="N6" i="21" s="1"/>
  <c r="C7" i="15"/>
  <c r="D7" i="21" s="1"/>
  <c r="D7" i="15"/>
  <c r="E7" i="21" s="1"/>
  <c r="E7" i="15"/>
  <c r="F7" i="21" s="1"/>
  <c r="F7" i="15"/>
  <c r="G7" i="21" s="1"/>
  <c r="G7" i="15"/>
  <c r="H7" i="21" s="1"/>
  <c r="H7" i="15"/>
  <c r="I7" i="21" s="1"/>
  <c r="I7" i="15"/>
  <c r="J7" i="21" s="1"/>
  <c r="J7" i="15"/>
  <c r="K7" i="21" s="1"/>
  <c r="K7" i="15"/>
  <c r="L7" i="21" s="1"/>
  <c r="L7" i="15"/>
  <c r="M7" i="21" s="1"/>
  <c r="M7" i="15"/>
  <c r="N7" i="21" s="1"/>
  <c r="B7" i="15"/>
  <c r="C7" i="21" s="1"/>
  <c r="B6" i="15"/>
  <c r="C6" i="21" s="1"/>
  <c r="N25" i="15"/>
  <c r="N24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K19" i="15"/>
  <c r="C19" i="15"/>
  <c r="M19" i="15"/>
  <c r="L19" i="15"/>
  <c r="F19" i="15"/>
  <c r="E19" i="15"/>
  <c r="D19" i="15"/>
  <c r="H19" i="15"/>
  <c r="G19" i="15"/>
  <c r="O23" i="13" l="1"/>
  <c r="P23" i="13"/>
  <c r="E23" i="13"/>
  <c r="F23" i="13"/>
  <c r="N23" i="13"/>
  <c r="G23" i="13"/>
  <c r="H23" i="13"/>
  <c r="I23" i="13"/>
  <c r="J23" i="13"/>
  <c r="K23" i="13"/>
  <c r="L23" i="13"/>
  <c r="M23" i="13"/>
  <c r="O22" i="13"/>
  <c r="P22" i="13"/>
  <c r="F22" i="13"/>
  <c r="G22" i="13"/>
  <c r="H22" i="13"/>
  <c r="I22" i="13"/>
  <c r="J22" i="13"/>
  <c r="K22" i="13"/>
  <c r="L22" i="13"/>
  <c r="M22" i="13"/>
  <c r="E22" i="13"/>
  <c r="N22" i="13"/>
  <c r="O21" i="13"/>
  <c r="F21" i="13"/>
  <c r="G21" i="13"/>
  <c r="H21" i="13"/>
  <c r="J21" i="13"/>
  <c r="K21" i="13"/>
  <c r="L21" i="13"/>
  <c r="M21" i="13"/>
  <c r="E21" i="13"/>
  <c r="I21" i="13"/>
  <c r="N21" i="13"/>
  <c r="P21" i="13"/>
  <c r="O7" i="13"/>
  <c r="P7" i="13"/>
  <c r="F7" i="13"/>
  <c r="I7" i="13"/>
  <c r="J7" i="13"/>
  <c r="K7" i="13"/>
  <c r="G7" i="13"/>
  <c r="H7" i="13"/>
  <c r="L7" i="13"/>
  <c r="M7" i="13"/>
  <c r="N7" i="13"/>
  <c r="E6" i="13"/>
  <c r="O6" i="13"/>
  <c r="P6" i="13"/>
  <c r="G6" i="13"/>
  <c r="F6" i="13"/>
  <c r="H6" i="13"/>
  <c r="J6" i="13"/>
  <c r="K6" i="13"/>
  <c r="L6" i="13"/>
  <c r="I6" i="13"/>
  <c r="M6" i="13"/>
  <c r="N6" i="13"/>
  <c r="O5" i="13"/>
  <c r="P5" i="13"/>
  <c r="F5" i="13"/>
  <c r="G5" i="13"/>
  <c r="H5" i="13"/>
  <c r="I5" i="13"/>
  <c r="J5" i="13"/>
  <c r="K5" i="13"/>
  <c r="L5" i="13"/>
  <c r="M5" i="13"/>
  <c r="N5" i="13"/>
  <c r="M10" i="21"/>
  <c r="L10" i="21"/>
  <c r="L6" i="16"/>
  <c r="K10" i="21"/>
  <c r="I10" i="21"/>
  <c r="G10" i="21"/>
  <c r="F10" i="21"/>
  <c r="D10" i="21"/>
  <c r="N7" i="16"/>
  <c r="M6" i="16"/>
  <c r="M10" i="16" s="1"/>
  <c r="L17" i="6" s="1"/>
  <c r="L7" i="16"/>
  <c r="L10" i="16" s="1"/>
  <c r="K17" i="6" s="1"/>
  <c r="K6" i="16"/>
  <c r="K10" i="16" s="1"/>
  <c r="J17" i="6" s="1"/>
  <c r="J10" i="21"/>
  <c r="K7" i="16"/>
  <c r="J6" i="16"/>
  <c r="J7" i="16"/>
  <c r="J10" i="16" s="1"/>
  <c r="I17" i="6" s="1"/>
  <c r="I6" i="16"/>
  <c r="I7" i="16"/>
  <c r="H6" i="16"/>
  <c r="C10" i="21"/>
  <c r="M7" i="16"/>
  <c r="H10" i="21"/>
  <c r="H7" i="16"/>
  <c r="G6" i="16"/>
  <c r="G7" i="16"/>
  <c r="F6" i="16"/>
  <c r="E6" i="16"/>
  <c r="E6" i="21"/>
  <c r="E10" i="21" s="1"/>
  <c r="F7" i="16"/>
  <c r="D6" i="16"/>
  <c r="E7" i="16"/>
  <c r="C6" i="16"/>
  <c r="D7" i="16"/>
  <c r="O7" i="21"/>
  <c r="N10" i="21"/>
  <c r="C7" i="16"/>
  <c r="N6" i="16"/>
  <c r="N50" i="15"/>
  <c r="B9" i="22" s="1"/>
  <c r="E7" i="13"/>
  <c r="S16" i="6"/>
  <c r="Q16" i="6"/>
  <c r="Q11" i="6" s="1"/>
  <c r="N10" i="20"/>
  <c r="O13" i="13"/>
  <c r="G13" i="13"/>
  <c r="H13" i="13"/>
  <c r="N13" i="13"/>
  <c r="F13" i="13"/>
  <c r="M13" i="13"/>
  <c r="L13" i="13"/>
  <c r="K13" i="13"/>
  <c r="J13" i="13"/>
  <c r="I13" i="13"/>
  <c r="P13" i="13"/>
  <c r="E5" i="13"/>
  <c r="E10" i="16"/>
  <c r="D17" i="6" s="1"/>
  <c r="K10" i="15"/>
  <c r="K7" i="6" s="1"/>
  <c r="E10" i="15"/>
  <c r="E7" i="6" s="1"/>
  <c r="B10" i="15"/>
  <c r="B7" i="6" s="1"/>
  <c r="M10" i="15"/>
  <c r="M7" i="6" s="1"/>
  <c r="L10" i="15"/>
  <c r="L7" i="6" s="1"/>
  <c r="H10" i="15"/>
  <c r="H7" i="6" s="1"/>
  <c r="D10" i="15"/>
  <c r="D7" i="6" s="1"/>
  <c r="N7" i="15"/>
  <c r="C10" i="15"/>
  <c r="C7" i="6" s="1"/>
  <c r="J10" i="15"/>
  <c r="J7" i="6" s="1"/>
  <c r="I10" i="15"/>
  <c r="I7" i="6" s="1"/>
  <c r="G10" i="15"/>
  <c r="G7" i="6" s="1"/>
  <c r="F10" i="15"/>
  <c r="F7" i="6" s="1"/>
  <c r="N6" i="15"/>
  <c r="N28" i="15"/>
  <c r="I19" i="15"/>
  <c r="J19" i="15"/>
  <c r="B19" i="15"/>
  <c r="Q13" i="13" l="1"/>
  <c r="Q6" i="13"/>
  <c r="H10" i="16"/>
  <c r="G17" i="6" s="1"/>
  <c r="D10" i="16"/>
  <c r="C17" i="6" s="1"/>
  <c r="C12" i="6" s="1"/>
  <c r="I10" i="16"/>
  <c r="H17" i="6" s="1"/>
  <c r="H12" i="6" s="1"/>
  <c r="N10" i="16"/>
  <c r="M17" i="6" s="1"/>
  <c r="M12" i="6" s="1"/>
  <c r="G10" i="16"/>
  <c r="F17" i="6" s="1"/>
  <c r="F12" i="6" s="1"/>
  <c r="O6" i="16"/>
  <c r="O10" i="21"/>
  <c r="F10" i="16"/>
  <c r="E17" i="6" s="1"/>
  <c r="E12" i="6" s="1"/>
  <c r="C10" i="16"/>
  <c r="B17" i="6" s="1"/>
  <c r="B12" i="6" s="1"/>
  <c r="O7" i="16"/>
  <c r="O6" i="21"/>
  <c r="Q21" i="13"/>
  <c r="Q7" i="13"/>
  <c r="Q23" i="13"/>
  <c r="Q22" i="13"/>
  <c r="Q5" i="13"/>
  <c r="S11" i="6"/>
  <c r="D12" i="6"/>
  <c r="L12" i="6"/>
  <c r="G12" i="6"/>
  <c r="J12" i="6"/>
  <c r="K12" i="6"/>
  <c r="I12" i="6"/>
  <c r="N7" i="6"/>
  <c r="N10" i="15"/>
  <c r="O11" i="21" l="1"/>
  <c r="O10" i="16"/>
  <c r="N12" i="6"/>
  <c r="O11" i="16"/>
  <c r="M12" i="5" l="1"/>
  <c r="O12" i="5" s="1"/>
  <c r="P12" i="5" s="1"/>
  <c r="J18" i="5"/>
  <c r="B12" i="10"/>
  <c r="O4" i="10" l="1"/>
  <c r="O40" i="12"/>
  <c r="H26" i="6"/>
  <c r="G24" i="6"/>
  <c r="O28" i="12"/>
  <c r="O29" i="12"/>
  <c r="O31" i="12"/>
  <c r="O26" i="12"/>
  <c r="O14" i="12"/>
  <c r="O15" i="12"/>
  <c r="O16" i="12"/>
  <c r="O19" i="12"/>
  <c r="O20" i="12"/>
  <c r="O21" i="12"/>
  <c r="O23" i="12"/>
  <c r="B18" i="13"/>
  <c r="N29" i="6"/>
  <c r="N25" i="6"/>
  <c r="C18" i="13" l="1"/>
  <c r="E18" i="13" s="1"/>
  <c r="F24" i="6"/>
  <c r="B24" i="6"/>
  <c r="M24" i="6"/>
  <c r="E24" i="6"/>
  <c r="D24" i="6"/>
  <c r="E26" i="6"/>
  <c r="C24" i="6"/>
  <c r="D26" i="6"/>
  <c r="J24" i="6"/>
  <c r="K26" i="6"/>
  <c r="C26" i="6"/>
  <c r="F26" i="6"/>
  <c r="L24" i="6"/>
  <c r="M26" i="6"/>
  <c r="K24" i="6"/>
  <c r="L26" i="6"/>
  <c r="O13" i="12"/>
  <c r="I24" i="6"/>
  <c r="J26" i="6"/>
  <c r="G26" i="6"/>
  <c r="H24" i="6"/>
  <c r="I26" i="6"/>
  <c r="E25" i="13" l="1"/>
  <c r="C7" i="12" s="1"/>
  <c r="C8" i="12" s="1"/>
  <c r="C47" i="12" s="1"/>
  <c r="B20" i="6" s="1"/>
  <c r="K18" i="13"/>
  <c r="K25" i="13" s="1"/>
  <c r="I7" i="12" s="1"/>
  <c r="I8" i="12" s="1"/>
  <c r="M18" i="13"/>
  <c r="M25" i="13" s="1"/>
  <c r="K7" i="12" s="1"/>
  <c r="K8" i="12" s="1"/>
  <c r="K47" i="12" s="1"/>
  <c r="J20" i="6" s="1"/>
  <c r="O18" i="13"/>
  <c r="O25" i="13" s="1"/>
  <c r="M7" i="12" s="1"/>
  <c r="M8" i="12" s="1"/>
  <c r="F18" i="13"/>
  <c r="F25" i="13" s="1"/>
  <c r="D7" i="12" s="1"/>
  <c r="D8" i="12" s="1"/>
  <c r="D47" i="12" s="1"/>
  <c r="C20" i="6" s="1"/>
  <c r="I18" i="13"/>
  <c r="I25" i="13" s="1"/>
  <c r="G7" i="12" s="1"/>
  <c r="G8" i="12" s="1"/>
  <c r="G18" i="13"/>
  <c r="G25" i="13" s="1"/>
  <c r="E7" i="12" s="1"/>
  <c r="E8" i="12" s="1"/>
  <c r="N18" i="13"/>
  <c r="N25" i="13" s="1"/>
  <c r="L7" i="12" s="1"/>
  <c r="L8" i="12" s="1"/>
  <c r="P18" i="13"/>
  <c r="P25" i="13" s="1"/>
  <c r="N7" i="12" s="1"/>
  <c r="L18" i="13"/>
  <c r="L25" i="13" s="1"/>
  <c r="J7" i="12" s="1"/>
  <c r="J8" i="12" s="1"/>
  <c r="H18" i="13"/>
  <c r="H25" i="13" s="1"/>
  <c r="F7" i="12" s="1"/>
  <c r="F8" i="12" s="1"/>
  <c r="J18" i="13"/>
  <c r="J25" i="13" s="1"/>
  <c r="H7" i="12" s="1"/>
  <c r="H8" i="12" s="1"/>
  <c r="O42" i="12"/>
  <c r="O18" i="12"/>
  <c r="O10" i="12"/>
  <c r="N24" i="6"/>
  <c r="O9" i="12"/>
  <c r="O45" i="12"/>
  <c r="B26" i="6"/>
  <c r="N26" i="6" s="1"/>
  <c r="Q18" i="13" l="1"/>
  <c r="Q25" i="13" s="1"/>
  <c r="M47" i="12"/>
  <c r="L20" i="6" s="1"/>
  <c r="F47" i="12"/>
  <c r="E20" i="6" s="1"/>
  <c r="H47" i="12"/>
  <c r="G20" i="6" s="1"/>
  <c r="E47" i="12"/>
  <c r="D20" i="6" s="1"/>
  <c r="G47" i="12"/>
  <c r="F20" i="6" s="1"/>
  <c r="J47" i="12"/>
  <c r="I20" i="6" s="1"/>
  <c r="I47" i="12"/>
  <c r="H20" i="6" s="1"/>
  <c r="N8" i="12"/>
  <c r="O8" i="12" s="1"/>
  <c r="O7" i="12"/>
  <c r="L47" i="12"/>
  <c r="K20" i="6" s="1"/>
  <c r="O47" i="12" l="1"/>
  <c r="N47" i="12"/>
  <c r="M20" i="6" s="1"/>
  <c r="N20" i="6" s="1"/>
  <c r="L18" i="5"/>
  <c r="K18" i="5"/>
  <c r="I18" i="5"/>
  <c r="H18" i="5"/>
  <c r="G18" i="5"/>
  <c r="F18" i="5"/>
  <c r="E18" i="5"/>
  <c r="D18" i="5"/>
  <c r="C18" i="5"/>
  <c r="B18" i="5"/>
  <c r="M17" i="5"/>
  <c r="O17" i="5" s="1"/>
  <c r="P17" i="5" s="1"/>
  <c r="M16" i="5"/>
  <c r="O16" i="5" s="1"/>
  <c r="P16" i="5" s="1"/>
  <c r="M15" i="5"/>
  <c r="O15" i="5" s="1"/>
  <c r="P15" i="5" s="1"/>
  <c r="M14" i="5"/>
  <c r="O14" i="5" s="1"/>
  <c r="P14" i="5" s="1"/>
  <c r="M13" i="5"/>
  <c r="O13" i="5" s="1"/>
  <c r="P13" i="5" s="1"/>
  <c r="M11" i="5"/>
  <c r="O11" i="5" s="1"/>
  <c r="O18" i="5" l="1"/>
  <c r="P11" i="5"/>
  <c r="P18" i="5" s="1"/>
  <c r="M18" i="5"/>
  <c r="M6" i="10" l="1"/>
  <c r="J7" i="10"/>
  <c r="J6" i="11" s="1"/>
  <c r="F6" i="10"/>
  <c r="N6" i="10"/>
  <c r="K7" i="10"/>
  <c r="K6" i="11" s="1"/>
  <c r="H8" i="10"/>
  <c r="H7" i="11" s="1"/>
  <c r="E9" i="10"/>
  <c r="E8" i="11" s="1"/>
  <c r="M9" i="10"/>
  <c r="M8" i="11" s="1"/>
  <c r="J10" i="10"/>
  <c r="J9" i="11" s="1"/>
  <c r="G11" i="10"/>
  <c r="G10" i="11" s="1"/>
  <c r="C7" i="10"/>
  <c r="I9" i="10"/>
  <c r="I8" i="11" s="1"/>
  <c r="C11" i="10"/>
  <c r="K6" i="10"/>
  <c r="C6" i="10"/>
  <c r="I7" i="10"/>
  <c r="I6" i="11" s="1"/>
  <c r="E6" i="10"/>
  <c r="G6" i="10"/>
  <c r="D7" i="10"/>
  <c r="D6" i="11" s="1"/>
  <c r="L7" i="10"/>
  <c r="L6" i="11" s="1"/>
  <c r="I8" i="10"/>
  <c r="I7" i="11" s="1"/>
  <c r="F9" i="10"/>
  <c r="F8" i="11" s="1"/>
  <c r="N9" i="10"/>
  <c r="N8" i="11" s="1"/>
  <c r="K10" i="10"/>
  <c r="K9" i="11" s="1"/>
  <c r="H11" i="10"/>
  <c r="H10" i="11" s="1"/>
  <c r="C8" i="10"/>
  <c r="G7" i="10"/>
  <c r="G6" i="11" s="1"/>
  <c r="K11" i="10"/>
  <c r="K10" i="11" s="1"/>
  <c r="M8" i="10"/>
  <c r="M7" i="11" s="1"/>
  <c r="D11" i="10"/>
  <c r="D10" i="11" s="1"/>
  <c r="F8" i="10"/>
  <c r="F7" i="11" s="1"/>
  <c r="M11" i="10"/>
  <c r="M10" i="11" s="1"/>
  <c r="I10" i="10"/>
  <c r="I9" i="11" s="1"/>
  <c r="H6" i="10"/>
  <c r="E7" i="10"/>
  <c r="E6" i="11" s="1"/>
  <c r="M7" i="10"/>
  <c r="M6" i="11" s="1"/>
  <c r="J8" i="10"/>
  <c r="J7" i="11" s="1"/>
  <c r="G9" i="10"/>
  <c r="G8" i="11" s="1"/>
  <c r="D10" i="10"/>
  <c r="D9" i="11" s="1"/>
  <c r="L10" i="10"/>
  <c r="L9" i="11" s="1"/>
  <c r="I11" i="10"/>
  <c r="I10" i="11" s="1"/>
  <c r="C9" i="10"/>
  <c r="D8" i="10"/>
  <c r="D7" i="11" s="1"/>
  <c r="F10" i="10"/>
  <c r="F9" i="11" s="1"/>
  <c r="H7" i="10"/>
  <c r="H6" i="11" s="1"/>
  <c r="J9" i="10"/>
  <c r="J8" i="11" s="1"/>
  <c r="L11" i="10"/>
  <c r="L10" i="11" s="1"/>
  <c r="D6" i="10"/>
  <c r="N8" i="10"/>
  <c r="N7" i="11" s="1"/>
  <c r="H10" i="10"/>
  <c r="H9" i="11" s="1"/>
  <c r="G8" i="10"/>
  <c r="G7" i="11" s="1"/>
  <c r="L9" i="10"/>
  <c r="L8" i="11" s="1"/>
  <c r="N11" i="10"/>
  <c r="N10" i="11" s="1"/>
  <c r="I6" i="10"/>
  <c r="F7" i="10"/>
  <c r="F6" i="11" s="1"/>
  <c r="N7" i="10"/>
  <c r="N6" i="11" s="1"/>
  <c r="K8" i="10"/>
  <c r="K7" i="11" s="1"/>
  <c r="H9" i="10"/>
  <c r="H8" i="11" s="1"/>
  <c r="E10" i="10"/>
  <c r="E9" i="11" s="1"/>
  <c r="M10" i="10"/>
  <c r="M9" i="11" s="1"/>
  <c r="J11" i="10"/>
  <c r="J10" i="11" s="1"/>
  <c r="C10" i="10"/>
  <c r="J6" i="10"/>
  <c r="L8" i="10"/>
  <c r="L7" i="11" s="1"/>
  <c r="N10" i="10"/>
  <c r="N9" i="11" s="1"/>
  <c r="E8" i="10"/>
  <c r="E7" i="11" s="1"/>
  <c r="G10" i="10"/>
  <c r="G9" i="11" s="1"/>
  <c r="L6" i="10"/>
  <c r="K9" i="10"/>
  <c r="K8" i="11" s="1"/>
  <c r="E11" i="10"/>
  <c r="E10" i="11" s="1"/>
  <c r="D9" i="10"/>
  <c r="D8" i="11" s="1"/>
  <c r="F11" i="10"/>
  <c r="F10" i="11" s="1"/>
  <c r="J5" i="11" l="1"/>
  <c r="J12" i="11" s="1"/>
  <c r="I15" i="6" s="1"/>
  <c r="J13" i="10"/>
  <c r="I5" i="6" s="1"/>
  <c r="I8" i="6" s="1"/>
  <c r="C5" i="11"/>
  <c r="C13" i="10"/>
  <c r="O6" i="10"/>
  <c r="C9" i="11"/>
  <c r="O9" i="11" s="1"/>
  <c r="O10" i="10"/>
  <c r="I5" i="11"/>
  <c r="I12" i="11" s="1"/>
  <c r="H15" i="6" s="1"/>
  <c r="I13" i="10"/>
  <c r="H5" i="6" s="1"/>
  <c r="H8" i="6" s="1"/>
  <c r="K5" i="11"/>
  <c r="K12" i="11" s="1"/>
  <c r="J15" i="6" s="1"/>
  <c r="K13" i="10"/>
  <c r="J5" i="6" s="1"/>
  <c r="J8" i="6" s="1"/>
  <c r="C10" i="11"/>
  <c r="O10" i="11" s="1"/>
  <c r="O11" i="10"/>
  <c r="L5" i="11"/>
  <c r="L12" i="11" s="1"/>
  <c r="K15" i="6" s="1"/>
  <c r="L13" i="10"/>
  <c r="K5" i="6" s="1"/>
  <c r="K8" i="6" s="1"/>
  <c r="N5" i="11"/>
  <c r="N12" i="11" s="1"/>
  <c r="M15" i="6" s="1"/>
  <c r="N13" i="10"/>
  <c r="M5" i="6" s="1"/>
  <c r="M8" i="6" s="1"/>
  <c r="D5" i="11"/>
  <c r="D12" i="11" s="1"/>
  <c r="C15" i="6" s="1"/>
  <c r="D13" i="10"/>
  <c r="C5" i="6" s="1"/>
  <c r="C8" i="6" s="1"/>
  <c r="C6" i="11"/>
  <c r="O6" i="11" s="1"/>
  <c r="O7" i="10"/>
  <c r="B7" i="22" s="1"/>
  <c r="F5" i="11"/>
  <c r="F12" i="11" s="1"/>
  <c r="E15" i="6" s="1"/>
  <c r="F13" i="10"/>
  <c r="E5" i="6" s="1"/>
  <c r="E8" i="6" s="1"/>
  <c r="C8" i="11"/>
  <c r="O8" i="11" s="1"/>
  <c r="O9" i="10"/>
  <c r="H5" i="11"/>
  <c r="H12" i="11" s="1"/>
  <c r="G15" i="6" s="1"/>
  <c r="H13" i="10"/>
  <c r="G5" i="6" s="1"/>
  <c r="G8" i="6" s="1"/>
  <c r="C7" i="11"/>
  <c r="O7" i="11" s="1"/>
  <c r="O8" i="10"/>
  <c r="G5" i="11"/>
  <c r="G12" i="11" s="1"/>
  <c r="F15" i="6" s="1"/>
  <c r="G13" i="10"/>
  <c r="F5" i="6" s="1"/>
  <c r="F8" i="6" s="1"/>
  <c r="E5" i="11"/>
  <c r="E12" i="11" s="1"/>
  <c r="D15" i="6" s="1"/>
  <c r="E13" i="10"/>
  <c r="D5" i="6" s="1"/>
  <c r="D8" i="6" s="1"/>
  <c r="M5" i="11"/>
  <c r="M12" i="11" s="1"/>
  <c r="L15" i="6" s="1"/>
  <c r="M13" i="10"/>
  <c r="L5" i="6" s="1"/>
  <c r="L8" i="6" s="1"/>
  <c r="C7" i="22" l="1"/>
  <c r="B13" i="22"/>
  <c r="O5" i="11"/>
  <c r="M10" i="6"/>
  <c r="M13" i="6" s="1"/>
  <c r="M18" i="6"/>
  <c r="M21" i="6" s="1"/>
  <c r="M27" i="6" s="1"/>
  <c r="H10" i="6"/>
  <c r="H13" i="6" s="1"/>
  <c r="H18" i="6"/>
  <c r="H21" i="6" s="1"/>
  <c r="H27" i="6" s="1"/>
  <c r="F10" i="6"/>
  <c r="F13" i="6" s="1"/>
  <c r="F18" i="6"/>
  <c r="F21" i="6" s="1"/>
  <c r="F27" i="6" s="1"/>
  <c r="K10" i="6"/>
  <c r="K13" i="6" s="1"/>
  <c r="K18" i="6"/>
  <c r="K21" i="6" s="1"/>
  <c r="K27" i="6" s="1"/>
  <c r="D10" i="6"/>
  <c r="D13" i="6" s="1"/>
  <c r="D18" i="6"/>
  <c r="D21" i="6" s="1"/>
  <c r="D27" i="6" s="1"/>
  <c r="G10" i="6"/>
  <c r="G13" i="6" s="1"/>
  <c r="G18" i="6"/>
  <c r="G21" i="6" s="1"/>
  <c r="G27" i="6" s="1"/>
  <c r="J10" i="6"/>
  <c r="J13" i="6" s="1"/>
  <c r="J18" i="6"/>
  <c r="J21" i="6" s="1"/>
  <c r="J27" i="6" s="1"/>
  <c r="E10" i="6"/>
  <c r="E13" i="6" s="1"/>
  <c r="E18" i="6"/>
  <c r="E21" i="6" s="1"/>
  <c r="E27" i="6" s="1"/>
  <c r="L10" i="6"/>
  <c r="L13" i="6" s="1"/>
  <c r="L18" i="6"/>
  <c r="L21" i="6" s="1"/>
  <c r="L27" i="6" s="1"/>
  <c r="C10" i="6"/>
  <c r="C13" i="6" s="1"/>
  <c r="C18" i="6"/>
  <c r="C21" i="6" s="1"/>
  <c r="C27" i="6" s="1"/>
  <c r="I10" i="6"/>
  <c r="I13" i="6" s="1"/>
  <c r="I18" i="6"/>
  <c r="I21" i="6" s="1"/>
  <c r="I27" i="6" s="1"/>
  <c r="F13" i="11"/>
  <c r="E13" i="11"/>
  <c r="L13" i="11"/>
  <c r="N13" i="11"/>
  <c r="O13" i="10"/>
  <c r="B5" i="6"/>
  <c r="G13" i="11"/>
  <c r="C12" i="11"/>
  <c r="M13" i="11"/>
  <c r="D13" i="11"/>
  <c r="K13" i="11"/>
  <c r="I13" i="11"/>
  <c r="H13" i="11"/>
  <c r="J13" i="11"/>
  <c r="D7" i="22" l="1"/>
  <c r="D13" i="22" s="1"/>
  <c r="C13" i="22"/>
  <c r="B15" i="6"/>
  <c r="O12" i="11"/>
  <c r="O13" i="11" s="1"/>
  <c r="N5" i="6"/>
  <c r="Q5" i="6" s="1"/>
  <c r="B8" i="6"/>
  <c r="N8" i="6" s="1"/>
  <c r="C13" i="11"/>
  <c r="Q15" i="6" l="1"/>
  <c r="S5" i="6"/>
  <c r="Q8" i="6"/>
  <c r="N15" i="6"/>
  <c r="B18" i="6"/>
  <c r="B21" i="6" s="1"/>
  <c r="B27" i="6" s="1"/>
  <c r="B10" i="6"/>
  <c r="N17" i="6"/>
  <c r="S15" i="6" l="1"/>
  <c r="S18" i="6" s="1"/>
  <c r="S21" i="6" s="1"/>
  <c r="S27" i="6" s="1"/>
  <c r="S8" i="6"/>
  <c r="Q10" i="6"/>
  <c r="Q13" i="6" s="1"/>
  <c r="Q18" i="6"/>
  <c r="Q21" i="6" s="1"/>
  <c r="Q27" i="6" s="1"/>
  <c r="B13" i="6"/>
  <c r="N13" i="6" s="1"/>
  <c r="N10" i="6"/>
  <c r="N18" i="6"/>
  <c r="N21" i="6" s="1"/>
  <c r="N27" i="6" s="1"/>
  <c r="S10" i="6" l="1"/>
  <c r="S1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</author>
  </authors>
  <commentList>
    <comment ref="B17" authorId="0" shapeId="0" xr:uid="{1CA56AAE-9E4D-405F-9F4F-AFEAF0A69CBB}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52 weeks x
Days/week x
Avg staff working x
Hours to cover that day</t>
        </r>
      </text>
    </comment>
  </commentList>
</comments>
</file>

<file path=xl/sharedStrings.xml><?xml version="1.0" encoding="utf-8"?>
<sst xmlns="http://schemas.openxmlformats.org/spreadsheetml/2006/main" count="559" uniqueCount="220">
  <si>
    <t>Notes:</t>
  </si>
  <si>
    <t>Projected Number of Customers per day, per time of day</t>
  </si>
  <si>
    <t>Customers in the Taproom</t>
  </si>
  <si>
    <t xml:space="preserve">2pm </t>
  </si>
  <si>
    <t>4pm</t>
  </si>
  <si>
    <t>7pm</t>
  </si>
  <si>
    <t>8pm</t>
  </si>
  <si>
    <t>Total / Day</t>
  </si>
  <si>
    <t>Avg $ / Customer</t>
  </si>
  <si>
    <t>Avg $/Day</t>
  </si>
  <si>
    <t>Avg $/ Year</t>
  </si>
  <si>
    <t>Tuesday</t>
  </si>
  <si>
    <t>Wednesday</t>
  </si>
  <si>
    <t>Thursday</t>
  </si>
  <si>
    <t>Friday</t>
  </si>
  <si>
    <t>Saturday</t>
  </si>
  <si>
    <t>Sunday</t>
  </si>
  <si>
    <t>Totals</t>
  </si>
  <si>
    <t>Assumptions</t>
  </si>
  <si>
    <t>Notes</t>
  </si>
  <si>
    <t>Year 2</t>
  </si>
  <si>
    <t>Year 3</t>
  </si>
  <si>
    <t>Total</t>
  </si>
  <si>
    <t>Payroll</t>
  </si>
  <si>
    <t>Payroll tax</t>
  </si>
  <si>
    <t>Health and Benefits</t>
  </si>
  <si>
    <t>Payroll processing</t>
  </si>
  <si>
    <t>Occupancy and Equipment Costs</t>
  </si>
  <si>
    <t>Insurance</t>
  </si>
  <si>
    <t>Supplies - Kitchen/Bar</t>
  </si>
  <si>
    <t>Cleaning, Linens</t>
  </si>
  <si>
    <t>General and Administrative</t>
  </si>
  <si>
    <t>Professional fees</t>
  </si>
  <si>
    <t>Supplies - Office</t>
  </si>
  <si>
    <t>Contributions</t>
  </si>
  <si>
    <t>Operating Expenses</t>
  </si>
  <si>
    <t>Net Income (Loss)</t>
  </si>
  <si>
    <t>EBITDA Calculation</t>
  </si>
  <si>
    <t>Add back Interest expense</t>
  </si>
  <si>
    <t>Add back Tax expense</t>
  </si>
  <si>
    <t xml:space="preserve">Add back Depreciation and Amortization </t>
  </si>
  <si>
    <t xml:space="preserve">EBITDA  </t>
  </si>
  <si>
    <t xml:space="preserve">Monthly Loan Payment </t>
  </si>
  <si>
    <t>Financial Pro Forma - Summary</t>
  </si>
  <si>
    <t>Projected Taproom Customers / Revenue</t>
  </si>
  <si>
    <t>Taproom Food</t>
  </si>
  <si>
    <t>Taproom Draft Beer</t>
  </si>
  <si>
    <t xml:space="preserve">Taproom Retail Beer </t>
  </si>
  <si>
    <t>Taproom Growlers</t>
  </si>
  <si>
    <t>Taproom Merchandise</t>
  </si>
  <si>
    <t xml:space="preserve">Private Events / Functions </t>
  </si>
  <si>
    <t xml:space="preserve">Total Sales </t>
  </si>
  <si>
    <t>Sales Spread by Month</t>
  </si>
  <si>
    <t>and allocates it by sales category and by month</t>
  </si>
  <si>
    <t>The Sales Spread by Month is the estimated volume per month based</t>
  </si>
  <si>
    <t xml:space="preserve">on seasonality, holidays, or other fluctuations </t>
  </si>
  <si>
    <t xml:space="preserve">The Food, Draft beer, etc are currently allocated as a % of total sales </t>
  </si>
  <si>
    <t>This will be useful when planning the gross margins for each category</t>
  </si>
  <si>
    <t>Taproom Entertainment</t>
  </si>
  <si>
    <t>Interest Expense</t>
  </si>
  <si>
    <t>Operating Expense Plan</t>
  </si>
  <si>
    <t>Operating Expense - Payroll Plan</t>
  </si>
  <si>
    <t>Hourly rate</t>
  </si>
  <si>
    <t>Hours to cover</t>
  </si>
  <si>
    <t xml:space="preserve">Total Taproom </t>
  </si>
  <si>
    <t>Position</t>
  </si>
  <si>
    <t xml:space="preserve">Payroll </t>
  </si>
  <si>
    <t>Total Operating Expenses</t>
  </si>
  <si>
    <t>Depreciation Expense</t>
  </si>
  <si>
    <t>Incr/Decr</t>
  </si>
  <si>
    <t>Open Questions</t>
  </si>
  <si>
    <t>Notes on Brewery Financial Pro Forma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</si>
  <si>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</si>
  <si>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</si>
  <si>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</si>
  <si>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</si>
  <si>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</si>
  <si>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</si>
  <si>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</si>
  <si>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</si>
  <si>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</si>
  <si>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</si>
  <si>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</si>
  <si>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</si>
  <si>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Hours of operation: 7 Days, Noon to 10pm</t>
  </si>
  <si>
    <t xml:space="preserve">Noon </t>
  </si>
  <si>
    <t>1pm</t>
  </si>
  <si>
    <t>3pm</t>
  </si>
  <si>
    <t>5pm</t>
  </si>
  <si>
    <t>6pm</t>
  </si>
  <si>
    <t>9pm</t>
  </si>
  <si>
    <t>10pm</t>
  </si>
  <si>
    <t xml:space="preserve">Mix of beer / food estimated at 75% / 25% </t>
  </si>
  <si>
    <t>Monday</t>
  </si>
  <si>
    <t>Full Capacity</t>
  </si>
  <si>
    <t>Assumed 2 guests per check / divided Avg Check Ring by 2</t>
  </si>
  <si>
    <t>Category Gross Margin %</t>
  </si>
  <si>
    <t>Taproom Sales Plan</t>
  </si>
  <si>
    <t xml:space="preserve">Total Gross Margin </t>
  </si>
  <si>
    <t>The Gross Margin  % for each sales category is entered</t>
  </si>
  <si>
    <t>Formulas calculate the gross margin $ by month</t>
  </si>
  <si>
    <t>Taproom Gross Margin Plan</t>
  </si>
  <si>
    <t>This sales plan takes the projection from the Taproom - Sales Totals tab</t>
  </si>
  <si>
    <t>The Taproom Margin Plan is linked to the Taproom - Sales by Category tab</t>
  </si>
  <si>
    <t>Wholesale Sales Plan</t>
  </si>
  <si>
    <t>Retail Off-Premise</t>
  </si>
  <si>
    <t>Retail On-Premise</t>
  </si>
  <si>
    <t># of Accounts Sold</t>
  </si>
  <si>
    <t># of Cases / Kegs per account</t>
  </si>
  <si>
    <t>Average Price per Case / Keg</t>
  </si>
  <si>
    <t>Total Sales $ per Channel</t>
  </si>
  <si>
    <t>Total Accounts</t>
  </si>
  <si>
    <t>Total Sales Cases / Kegs</t>
  </si>
  <si>
    <t>Wholesale Gross Margin Plan</t>
  </si>
  <si>
    <t>Gross Margin by Month</t>
  </si>
  <si>
    <t>Avg Margin</t>
  </si>
  <si>
    <t>Sales - Taproom</t>
  </si>
  <si>
    <t>Sales - Total</t>
  </si>
  <si>
    <t>Cost of Goods Sold - Taproom</t>
  </si>
  <si>
    <t>COGs - Total</t>
  </si>
  <si>
    <t>Gross Margin - Taproom</t>
  </si>
  <si>
    <t>Gross Margin - Total</t>
  </si>
  <si>
    <t>Advertising and Promotional</t>
  </si>
  <si>
    <t>Dues and Subscriptions</t>
  </si>
  <si>
    <t>Meals and Entertainment</t>
  </si>
  <si>
    <t>Licenses and Permits</t>
  </si>
  <si>
    <t>Rent expense</t>
  </si>
  <si>
    <t>Merchant Fee</t>
  </si>
  <si>
    <t>Computer and Internet</t>
  </si>
  <si>
    <t>Bank Service Charges</t>
  </si>
  <si>
    <t>Janitorial</t>
  </si>
  <si>
    <t>Landscaping</t>
  </si>
  <si>
    <t>Building Repairs and Maintenance</t>
  </si>
  <si>
    <t>Security</t>
  </si>
  <si>
    <t>Telephone</t>
  </si>
  <si>
    <t xml:space="preserve">Utilities </t>
  </si>
  <si>
    <t>Uniforms</t>
  </si>
  <si>
    <t>Subcontractors</t>
  </si>
  <si>
    <t>Other Income</t>
  </si>
  <si>
    <t xml:space="preserve">Taxes   </t>
  </si>
  <si>
    <t>Miscellaneous</t>
  </si>
  <si>
    <t>Other (Income) or Expense</t>
  </si>
  <si>
    <t>Interest Income</t>
  </si>
  <si>
    <t>Assume addition of an assistant to the brewer for canning, etc.</t>
  </si>
  <si>
    <t>Annual Payroll</t>
  </si>
  <si>
    <t>Brewer</t>
  </si>
  <si>
    <t>Assistant Brewer</t>
  </si>
  <si>
    <t>Sales Manager</t>
  </si>
  <si>
    <t>Coverage Needed: 7 days/wk, 10 hrs/day + 1hr/day open/close</t>
  </si>
  <si>
    <t>Ownership / Management</t>
  </si>
  <si>
    <t>Monthly Payroll</t>
  </si>
  <si>
    <t>Delivery</t>
  </si>
  <si>
    <t>Total Year 1</t>
  </si>
  <si>
    <t>Sales - Wholesaler</t>
  </si>
  <si>
    <t>Sales - Self Distribution</t>
  </si>
  <si>
    <t>Cost of Goods Sold - Wholesaler</t>
  </si>
  <si>
    <t>Cost of Goods Sold - Self Distribution</t>
  </si>
  <si>
    <t>Gross Margin - Wholesaler</t>
  </si>
  <si>
    <t>Gross Margin - Self Distribution</t>
  </si>
  <si>
    <t>Taproom</t>
  </si>
  <si>
    <t>Self Distribution</t>
  </si>
  <si>
    <t>Wholesale</t>
  </si>
  <si>
    <t>Transition to Wholesaler</t>
  </si>
  <si>
    <t>in Year 2</t>
  </si>
  <si>
    <t xml:space="preserve">Total # of Cases / Kegs </t>
  </si>
  <si>
    <t>Total # of BBLs</t>
  </si>
  <si>
    <t xml:space="preserve">Totals  </t>
  </si>
  <si>
    <t>Year 1</t>
  </si>
  <si>
    <t>Self Dist Sales Plan</t>
  </si>
  <si>
    <t>Self Dist Gross Margin Plan</t>
  </si>
  <si>
    <t>BBLs needed to service market</t>
  </si>
  <si>
    <t>Production - Capacity Estimates</t>
  </si>
  <si>
    <t>Build up of how many BBLs needed to meet expected sales demand</t>
  </si>
  <si>
    <t>through taproom, self distribution, wholesaler</t>
  </si>
  <si>
    <t>Brewery Name</t>
  </si>
  <si>
    <t>Other</t>
  </si>
  <si>
    <t>Moe</t>
  </si>
  <si>
    <t>Larry</t>
  </si>
  <si>
    <t>Curly</t>
  </si>
  <si>
    <t xml:space="preserve">Avg ring per check of $48 based on data </t>
  </si>
  <si>
    <t>Capital Expense Plan</t>
  </si>
  <si>
    <t>Expected Purchase Date</t>
  </si>
  <si>
    <t>Requested Purchase</t>
  </si>
  <si>
    <t>DEPT</t>
  </si>
  <si>
    <t>Q1</t>
  </si>
  <si>
    <t>Q2</t>
  </si>
  <si>
    <t>Q3</t>
  </si>
  <si>
    <t>Q4</t>
  </si>
  <si>
    <t>REQ BY</t>
  </si>
  <si>
    <t>Detailed Description</t>
  </si>
  <si>
    <t xml:space="preserve">Notes: List the Capital expense needs Big ticket items: over $1,000, and will last more than 1 year. </t>
  </si>
  <si>
    <t>Talk to the department managers and ask what they will require in the coming year. Pull together actual</t>
  </si>
  <si>
    <t xml:space="preserve">quotes for equipment or other spends so there is a good basis for the number.  </t>
  </si>
  <si>
    <t>Ending balance</t>
  </si>
  <si>
    <t>Interest</t>
  </si>
  <si>
    <t>Principal</t>
  </si>
  <si>
    <t>Payment</t>
  </si>
  <si>
    <t>Beginning balance</t>
  </si>
  <si>
    <t>Payment date</t>
  </si>
  <si>
    <t>No.</t>
  </si>
  <si>
    <t>Total cost of loan</t>
  </si>
  <si>
    <t>Total interest</t>
  </si>
  <si>
    <t>Number of payments</t>
  </si>
  <si>
    <t>Monthly payment</t>
  </si>
  <si>
    <t>Start date of loan</t>
  </si>
  <si>
    <t>Loan period in years</t>
  </si>
  <si>
    <t>Annual interest rate</t>
  </si>
  <si>
    <t>Loan amount</t>
  </si>
  <si>
    <t>Simple loan calculator</t>
  </si>
  <si>
    <t xml:space="preserve">Capacity: 100 customers </t>
  </si>
  <si>
    <t>Loan Summary</t>
  </si>
  <si>
    <t>Food Staff - BOH</t>
  </si>
  <si>
    <t>Taproom Staff - FOH</t>
  </si>
  <si>
    <t>Loan 1</t>
  </si>
  <si>
    <t>Loan 2</t>
  </si>
  <si>
    <t>Loan 3</t>
  </si>
  <si>
    <t>Monthly Payment</t>
  </si>
  <si>
    <t>Assumes $X sales / BBL</t>
  </si>
  <si>
    <t>Goals, Plans, Objectives</t>
  </si>
  <si>
    <t>Watch the explainer video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</si>
</sst>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/>
      <sz val="11"/>
      <color theme="1"/>
      <name val="Calibri"/>
      <family val="2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4" tint="-0.2499465926084170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6"/>
      <name val="Calibri Light"/>
      <family val="2"/>
      <scheme val="major"/>
    </font>
    <font>
      <sz val="16"/>
      <color theme="4" tint="-0.24994659260841701"/>
      <name val="Calibri Light"/>
      <family val="2"/>
      <scheme val="major"/>
    </font>
    <font>
      <b/>
      <sz val="26"/>
      <color theme="4" tint="-0.24994659260841701"/>
      <name val="Calibri Light"/>
      <family val="2"/>
      <scheme val="major"/>
    </font>
    <font>
      <b/>
      <sz val="32"/>
      <color theme="4" tint="-0.24994659260841701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/>
      <top/>
      <bottom style="hair">
        <color theme="1" tint="0.499984740745262"/>
      </bottom>
      <diagonal/>
    </border>
  </borders>
  <cellStyleXfs count="2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7" fillId="0" borderId="0">
      <alignment horizontal="right"/>
    </xf>
    <xf numFmtId="44" fontId="17" fillId="0" borderId="0" applyFont="0" applyFill="0" applyBorder="0" applyAlignment="0" applyProtection="0"/>
    <xf numFmtId="14" fontId="17" fillId="0" borderId="0" applyFont="0" applyFill="0" applyBorder="0">
      <alignment horizontal="right"/>
    </xf>
    <xf numFmtId="1" fontId="17" fillId="0" borderId="0" applyFont="0" applyFill="0" applyBorder="0" applyProtection="0">
      <alignment horizontal="right"/>
    </xf>
    <xf numFmtId="0" fontId="17" fillId="0" borderId="0" applyNumberFormat="0" applyFont="0" applyFill="0" applyBorder="0" applyProtection="0">
      <alignment horizontal="center" wrapText="1"/>
    </xf>
    <xf numFmtId="0" fontId="17" fillId="0" borderId="0" applyNumberFormat="0" applyFont="0" applyFill="0" applyBorder="0" applyProtection="0">
      <alignment horizontal="left" indent="5"/>
    </xf>
    <xf numFmtId="10" fontId="17" fillId="0" borderId="0" applyFont="0" applyFill="0" applyBorder="0" applyAlignment="0" applyProtection="0"/>
    <xf numFmtId="0" fontId="21" fillId="0" borderId="8" applyNumberFormat="0" applyFill="0" applyProtection="0">
      <alignment horizontal="left"/>
    </xf>
    <xf numFmtId="0" fontId="27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1" applyFont="1"/>
    <xf numFmtId="0" fontId="1" fillId="0" borderId="0" xfId="1"/>
    <xf numFmtId="164" fontId="0" fillId="0" borderId="0" xfId="2" applyNumberFormat="1" applyFont="1"/>
    <xf numFmtId="164" fontId="3" fillId="0" borderId="0" xfId="2" applyNumberFormat="1" applyFont="1"/>
    <xf numFmtId="164" fontId="1" fillId="0" borderId="0" xfId="1" applyNumberFormat="1"/>
    <xf numFmtId="0" fontId="4" fillId="0" borderId="0" xfId="1" applyFont="1"/>
    <xf numFmtId="165" fontId="0" fillId="0" borderId="0" xfId="3" applyNumberFormat="1" applyFont="1"/>
    <xf numFmtId="0" fontId="1" fillId="0" borderId="1" xfId="1" applyBorder="1" applyAlignment="1">
      <alignment horizontal="centerContinuous"/>
    </xf>
    <xf numFmtId="0" fontId="1" fillId="0" borderId="2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0" fontId="6" fillId="0" borderId="0" xfId="1" applyFont="1" applyAlignment="1">
      <alignment horizontal="center"/>
    </xf>
    <xf numFmtId="165" fontId="0" fillId="2" borderId="0" xfId="3" applyNumberFormat="1" applyFont="1" applyFill="1"/>
    <xf numFmtId="44" fontId="0" fillId="2" borderId="0" xfId="2" applyFont="1" applyFill="1"/>
    <xf numFmtId="165" fontId="3" fillId="2" borderId="0" xfId="3" applyNumberFormat="1" applyFont="1" applyFill="1"/>
    <xf numFmtId="165" fontId="3" fillId="0" borderId="0" xfId="3" applyNumberFormat="1" applyFont="1"/>
    <xf numFmtId="44" fontId="3" fillId="2" borderId="0" xfId="2" applyFont="1" applyFill="1"/>
    <xf numFmtId="164" fontId="3" fillId="0" borderId="0" xfId="1" applyNumberFormat="1" applyFont="1"/>
    <xf numFmtId="0" fontId="1" fillId="0" borderId="0" xfId="1" applyAlignment="1">
      <alignment horizontal="right"/>
    </xf>
    <xf numFmtId="0" fontId="6" fillId="0" borderId="0" xfId="1" applyFont="1"/>
    <xf numFmtId="0" fontId="8" fillId="0" borderId="0" xfId="0" applyFont="1"/>
    <xf numFmtId="165" fontId="0" fillId="0" borderId="0" xfId="5" applyNumberFormat="1" applyFont="1"/>
    <xf numFmtId="165" fontId="9" fillId="0" borderId="0" xfId="5" applyNumberFormat="1" applyFont="1"/>
    <xf numFmtId="0" fontId="8" fillId="0" borderId="0" xfId="1" applyFont="1"/>
    <xf numFmtId="0" fontId="7" fillId="0" borderId="0" xfId="1" applyFont="1"/>
    <xf numFmtId="0" fontId="10" fillId="0" borderId="0" xfId="1" applyFont="1" applyAlignment="1">
      <alignment horizontal="center"/>
    </xf>
    <xf numFmtId="164" fontId="7" fillId="0" borderId="0" xfId="2" applyNumberFormat="1" applyFont="1"/>
    <xf numFmtId="164" fontId="9" fillId="0" borderId="0" xfId="2" applyNumberFormat="1" applyFont="1"/>
    <xf numFmtId="0" fontId="7" fillId="0" borderId="0" xfId="1" applyFont="1" applyAlignment="1">
      <alignment horizontal="left" indent="1"/>
    </xf>
    <xf numFmtId="164" fontId="8" fillId="0" borderId="0" xfId="2" applyNumberFormat="1" applyFont="1"/>
    <xf numFmtId="0" fontId="7" fillId="0" borderId="0" xfId="0" applyFont="1"/>
    <xf numFmtId="0" fontId="11" fillId="0" borderId="0" xfId="1" applyFont="1"/>
    <xf numFmtId="0" fontId="10" fillId="0" borderId="0" xfId="0" applyFont="1"/>
    <xf numFmtId="0" fontId="13" fillId="0" borderId="0" xfId="0" applyFont="1" applyAlignment="1">
      <alignment vertical="top"/>
    </xf>
    <xf numFmtId="166" fontId="0" fillId="0" borderId="0" xfId="7" applyNumberFormat="1" applyFont="1"/>
    <xf numFmtId="166" fontId="14" fillId="0" borderId="0" xfId="7" applyNumberFormat="1" applyFont="1"/>
    <xf numFmtId="165" fontId="0" fillId="0" borderId="0" xfId="0" applyNumberFormat="1"/>
    <xf numFmtId="9" fontId="11" fillId="0" borderId="0" xfId="7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6" applyNumberFormat="1" applyFont="1"/>
    <xf numFmtId="0" fontId="14" fillId="0" borderId="0" xfId="0" applyFont="1"/>
    <xf numFmtId="166" fontId="14" fillId="0" borderId="0" xfId="0" applyNumberFormat="1" applyFont="1"/>
    <xf numFmtId="9" fontId="7" fillId="0" borderId="0" xfId="7" applyFont="1" applyAlignment="1">
      <alignment horizontal="center"/>
    </xf>
    <xf numFmtId="9" fontId="13" fillId="0" borderId="0" xfId="0" applyNumberFormat="1" applyFont="1" applyAlignment="1">
      <alignment horizontal="center" vertical="top"/>
    </xf>
    <xf numFmtId="14" fontId="10" fillId="0" borderId="0" xfId="1" applyNumberFormat="1" applyFont="1" applyAlignment="1">
      <alignment horizontal="center"/>
    </xf>
    <xf numFmtId="166" fontId="14" fillId="0" borderId="0" xfId="7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14" fillId="0" borderId="0" xfId="0" quotePrefix="1" applyFont="1"/>
    <xf numFmtId="164" fontId="8" fillId="0" borderId="0" xfId="6" applyNumberFormat="1" applyFont="1"/>
    <xf numFmtId="164" fontId="8" fillId="0" borderId="0" xfId="0" applyNumberFormat="1" applyFont="1"/>
    <xf numFmtId="164" fontId="9" fillId="0" borderId="0" xfId="6" applyNumberFormat="1" applyFont="1"/>
    <xf numFmtId="164" fontId="0" fillId="0" borderId="0" xfId="6" applyNumberFormat="1" applyFont="1" applyFill="1"/>
    <xf numFmtId="164" fontId="8" fillId="0" borderId="0" xfId="6" applyNumberFormat="1" applyFont="1" applyFill="1"/>
    <xf numFmtId="0" fontId="8" fillId="0" borderId="0" xfId="1" applyFont="1" applyAlignment="1">
      <alignment horizontal="left" indent="1"/>
    </xf>
    <xf numFmtId="0" fontId="11" fillId="0" borderId="0" xfId="0" applyFont="1"/>
    <xf numFmtId="165" fontId="11" fillId="0" borderId="0" xfId="0" applyNumberFormat="1" applyFont="1"/>
    <xf numFmtId="165" fontId="8" fillId="0" borderId="0" xfId="0" applyNumberFormat="1" applyFont="1"/>
    <xf numFmtId="164" fontId="7" fillId="0" borderId="0" xfId="0" applyNumberFormat="1" applyFont="1"/>
    <xf numFmtId="164" fontId="7" fillId="0" borderId="0" xfId="6" applyNumberFormat="1" applyFont="1"/>
    <xf numFmtId="0" fontId="9" fillId="0" borderId="0" xfId="0" applyFont="1"/>
    <xf numFmtId="164" fontId="9" fillId="0" borderId="0" xfId="0" applyNumberFormat="1" applyFont="1"/>
    <xf numFmtId="0" fontId="16" fillId="0" borderId="0" xfId="10" applyFont="1"/>
    <xf numFmtId="0" fontId="17" fillId="0" borderId="0" xfId="10" applyFont="1"/>
    <xf numFmtId="0" fontId="16" fillId="0" borderId="5" xfId="10" applyFont="1" applyBorder="1" applyAlignment="1">
      <alignment horizontal="centerContinuous" wrapText="1"/>
    </xf>
    <xf numFmtId="0" fontId="16" fillId="0" borderId="0" xfId="10" applyFont="1" applyAlignment="1">
      <alignment horizontal="centerContinuous" wrapText="1"/>
    </xf>
    <xf numFmtId="0" fontId="18" fillId="0" borderId="0" xfId="10" applyFont="1"/>
    <xf numFmtId="0" fontId="18" fillId="0" borderId="0" xfId="10" applyFont="1" applyAlignment="1">
      <alignment horizontal="center"/>
    </xf>
    <xf numFmtId="164" fontId="17" fillId="0" borderId="0" xfId="11" applyNumberFormat="1" applyFont="1" applyFill="1"/>
    <xf numFmtId="164" fontId="16" fillId="0" borderId="0" xfId="11" applyNumberFormat="1" applyFont="1" applyFill="1"/>
    <xf numFmtId="0" fontId="17" fillId="0" borderId="0" xfId="12">
      <alignment horizontal="right"/>
    </xf>
    <xf numFmtId="0" fontId="17" fillId="0" borderId="0" xfId="12" applyAlignment="1">
      <alignment horizontal="left" vertical="center" indent="1"/>
    </xf>
    <xf numFmtId="44" fontId="0" fillId="0" borderId="0" xfId="13" applyFont="1" applyAlignment="1">
      <alignment horizontal="left" vertical="center" indent="1"/>
    </xf>
    <xf numFmtId="14" fontId="0" fillId="0" borderId="0" xfId="14" applyFont="1" applyAlignment="1">
      <alignment horizontal="left" vertical="center" indent="1"/>
    </xf>
    <xf numFmtId="1" fontId="0" fillId="0" borderId="0" xfId="15" applyFont="1" applyAlignment="1">
      <alignment horizontal="left" vertical="center" indent="1"/>
    </xf>
    <xf numFmtId="44" fontId="0" fillId="0" borderId="0" xfId="13" applyFont="1" applyBorder="1" applyAlignment="1">
      <alignment horizontal="left" vertical="center" indent="1"/>
    </xf>
    <xf numFmtId="14" fontId="0" fillId="0" borderId="0" xfId="14" applyFont="1" applyBorder="1" applyAlignment="1">
      <alignment horizontal="left" vertical="center" indent="1"/>
    </xf>
    <xf numFmtId="1" fontId="0" fillId="0" borderId="0" xfId="15" applyFont="1" applyBorder="1" applyAlignment="1">
      <alignment horizontal="left" vertical="center" indent="1"/>
    </xf>
    <xf numFmtId="44" fontId="0" fillId="0" borderId="0" xfId="13" applyFont="1" applyFill="1" applyBorder="1" applyAlignment="1">
      <alignment horizontal="left" vertical="center" indent="1"/>
    </xf>
    <xf numFmtId="14" fontId="0" fillId="0" borderId="0" xfId="14" applyFont="1" applyFill="1" applyBorder="1" applyAlignment="1">
      <alignment horizontal="left" vertical="center" indent="1"/>
    </xf>
    <xf numFmtId="1" fontId="0" fillId="0" borderId="0" xfId="15" applyFont="1" applyFill="1" applyBorder="1" applyAlignment="1">
      <alignment horizontal="left" vertical="center" indent="1"/>
    </xf>
    <xf numFmtId="44" fontId="19" fillId="0" borderId="0" xfId="13" applyFont="1" applyFill="1" applyBorder="1" applyAlignment="1">
      <alignment horizontal="left" vertical="center" indent="1"/>
    </xf>
    <xf numFmtId="0" fontId="20" fillId="0" borderId="0" xfId="12" applyFont="1" applyAlignment="1">
      <alignment horizontal="left" vertical="center"/>
    </xf>
    <xf numFmtId="0" fontId="17" fillId="0" borderId="0" xfId="12" applyAlignment="1">
      <alignment horizontal="left" vertical="center"/>
    </xf>
    <xf numFmtId="0" fontId="19" fillId="0" borderId="0" xfId="16" applyNumberFormat="1" applyFont="1" applyFill="1" applyBorder="1" applyAlignment="1">
      <alignment horizontal="left" vertical="center" wrapText="1" indent="1"/>
    </xf>
    <xf numFmtId="0" fontId="19" fillId="0" borderId="0" xfId="16" applyFont="1" applyFill="1" applyBorder="1" applyAlignment="1">
      <alignment horizontal="left" vertical="center" wrapText="1" indent="1"/>
    </xf>
    <xf numFmtId="0" fontId="19" fillId="0" borderId="0" xfId="16" applyNumberFormat="1" applyFont="1" applyFill="1" applyBorder="1" applyAlignment="1">
      <alignment horizontal="center" vertical="center" wrapText="1"/>
    </xf>
    <xf numFmtId="0" fontId="17" fillId="0" borderId="0" xfId="17" applyFill="1" applyBorder="1" applyAlignment="1">
      <alignment horizontal="left" vertical="center" indent="1"/>
    </xf>
    <xf numFmtId="44" fontId="0" fillId="0" borderId="6" xfId="13" applyFont="1" applyFill="1" applyBorder="1" applyAlignment="1">
      <alignment horizontal="right" vertical="center" indent="1"/>
    </xf>
    <xf numFmtId="0" fontId="17" fillId="0" borderId="7" xfId="17" applyFill="1" applyBorder="1" applyAlignment="1">
      <alignment horizontal="left" vertical="center" indent="1"/>
    </xf>
    <xf numFmtId="0" fontId="17" fillId="0" borderId="0" xfId="17" applyFill="1" applyAlignment="1">
      <alignment horizontal="left" vertical="center" indent="1"/>
    </xf>
    <xf numFmtId="1" fontId="0" fillId="0" borderId="6" xfId="15" applyFont="1" applyFill="1" applyBorder="1" applyAlignment="1">
      <alignment horizontal="right" vertical="center" indent="1"/>
    </xf>
    <xf numFmtId="0" fontId="17" fillId="0" borderId="0" xfId="12" applyAlignment="1">
      <alignment horizontal="right" vertical="center" indent="1"/>
    </xf>
    <xf numFmtId="0" fontId="0" fillId="0" borderId="0" xfId="17" applyFont="1" applyFill="1" applyAlignment="1">
      <alignment horizontal="left" vertical="center" indent="1"/>
    </xf>
    <xf numFmtId="44" fontId="0" fillId="0" borderId="0" xfId="13" applyFont="1" applyFill="1" applyBorder="1" applyAlignment="1">
      <alignment horizontal="right" vertical="center" indent="1"/>
    </xf>
    <xf numFmtId="0" fontId="17" fillId="0" borderId="0" xfId="17" applyFill="1" applyAlignment="1">
      <alignment horizontal="left" vertical="center" indent="1"/>
    </xf>
    <xf numFmtId="14" fontId="0" fillId="0" borderId="6" xfId="14" applyFont="1" applyFill="1" applyBorder="1" applyAlignment="1">
      <alignment horizontal="right" vertical="center" indent="1"/>
    </xf>
    <xf numFmtId="1" fontId="0" fillId="0" borderId="0" xfId="15" applyFont="1" applyFill="1" applyBorder="1" applyAlignment="1">
      <alignment horizontal="right" vertical="center" indent="1"/>
    </xf>
    <xf numFmtId="10" fontId="0" fillId="0" borderId="6" xfId="18" applyFont="1" applyFill="1" applyBorder="1" applyAlignment="1">
      <alignment horizontal="right" vertical="center" indent="1"/>
    </xf>
    <xf numFmtId="0" fontId="0" fillId="0" borderId="7" xfId="17" applyFont="1" applyFill="1" applyBorder="1" applyAlignment="1">
      <alignment horizontal="left" vertical="center" indent="1"/>
    </xf>
    <xf numFmtId="0" fontId="0" fillId="0" borderId="0" xfId="17" applyFont="1" applyFill="1" applyAlignment="1">
      <alignment horizontal="left" vertical="center" indent="1"/>
    </xf>
    <xf numFmtId="0" fontId="22" fillId="0" borderId="0" xfId="19" applyFont="1" applyFill="1" applyBorder="1" applyAlignment="1">
      <alignment horizontal="left" vertical="center" indent="1"/>
    </xf>
    <xf numFmtId="0" fontId="23" fillId="0" borderId="0" xfId="19" applyFont="1" applyFill="1" applyBorder="1" applyAlignment="1">
      <alignment horizontal="left" vertical="center" indent="1"/>
    </xf>
    <xf numFmtId="0" fontId="22" fillId="0" borderId="4" xfId="19" applyFont="1" applyFill="1" applyBorder="1" applyAlignment="1">
      <alignment horizontal="left" vertical="center" indent="1"/>
    </xf>
    <xf numFmtId="0" fontId="24" fillId="0" borderId="4" xfId="19" applyFont="1" applyFill="1" applyBorder="1" applyAlignment="1">
      <alignment horizontal="left" vertical="center" indent="1"/>
    </xf>
    <xf numFmtId="0" fontId="8" fillId="0" borderId="0" xfId="0" applyFont="1" applyFill="1"/>
    <xf numFmtId="0" fontId="0" fillId="0" borderId="0" xfId="0" applyFill="1"/>
    <xf numFmtId="0" fontId="10" fillId="0" borderId="0" xfId="0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left" indent="1"/>
    </xf>
    <xf numFmtId="44" fontId="0" fillId="0" borderId="0" xfId="6" applyFont="1" applyFill="1"/>
    <xf numFmtId="164" fontId="9" fillId="0" borderId="0" xfId="6" applyNumberFormat="1" applyFont="1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/>
    <xf numFmtId="0" fontId="10" fillId="0" borderId="0" xfId="0" applyFont="1" applyFill="1"/>
    <xf numFmtId="0" fontId="0" fillId="0" borderId="0" xfId="0" applyFill="1" applyAlignment="1">
      <alignment horizontal="center"/>
    </xf>
    <xf numFmtId="166" fontId="14" fillId="0" borderId="0" xfId="7" applyNumberFormat="1" applyFont="1" applyFill="1"/>
    <xf numFmtId="0" fontId="13" fillId="0" borderId="0" xfId="0" applyFont="1" applyFill="1" applyAlignment="1">
      <alignment horizontal="left" vertical="top"/>
    </xf>
    <xf numFmtId="14" fontId="10" fillId="0" borderId="0" xfId="1" applyNumberFormat="1" applyFont="1" applyFill="1" applyAlignment="1">
      <alignment horizontal="center"/>
    </xf>
    <xf numFmtId="9" fontId="0" fillId="0" borderId="0" xfId="8" applyFont="1" applyFill="1" applyAlignment="1">
      <alignment horizontal="left"/>
    </xf>
    <xf numFmtId="0" fontId="2" fillId="0" borderId="0" xfId="0" applyFont="1" applyFill="1"/>
    <xf numFmtId="164" fontId="0" fillId="0" borderId="0" xfId="6" applyNumberFormat="1" applyFont="1" applyFill="1" applyAlignment="1">
      <alignment horizontal="center"/>
    </xf>
    <xf numFmtId="0" fontId="1" fillId="2" borderId="0" xfId="1" applyFill="1"/>
    <xf numFmtId="9" fontId="0" fillId="2" borderId="0" xfId="7" applyFont="1" applyFill="1" applyAlignment="1">
      <alignment horizontal="center"/>
    </xf>
    <xf numFmtId="166" fontId="14" fillId="2" borderId="0" xfId="7" applyNumberFormat="1" applyFont="1" applyFill="1"/>
    <xf numFmtId="165" fontId="0" fillId="2" borderId="0" xfId="5" applyNumberFormat="1" applyFont="1" applyFill="1"/>
    <xf numFmtId="164" fontId="0" fillId="2" borderId="0" xfId="6" applyNumberFormat="1" applyFont="1" applyFill="1"/>
    <xf numFmtId="0" fontId="14" fillId="0" borderId="0" xfId="0" quotePrefix="1" applyFont="1" applyFill="1"/>
    <xf numFmtId="0" fontId="14" fillId="2" borderId="0" xfId="0" quotePrefix="1" applyFont="1" applyFill="1"/>
    <xf numFmtId="165" fontId="0" fillId="0" borderId="0" xfId="5" applyNumberFormat="1" applyFont="1" applyFill="1"/>
    <xf numFmtId="14" fontId="10" fillId="2" borderId="0" xfId="1" applyNumberFormat="1" applyFont="1" applyFill="1" applyAlignment="1">
      <alignment horizontal="center"/>
    </xf>
    <xf numFmtId="44" fontId="0" fillId="0" borderId="0" xfId="0" applyNumberFormat="1"/>
    <xf numFmtId="44" fontId="0" fillId="2" borderId="0" xfId="6" applyFont="1" applyFill="1"/>
    <xf numFmtId="165" fontId="9" fillId="2" borderId="0" xfId="5" applyNumberFormat="1" applyFont="1" applyFill="1"/>
    <xf numFmtId="0" fontId="17" fillId="2" borderId="0" xfId="10" applyFont="1" applyFill="1"/>
    <xf numFmtId="164" fontId="17" fillId="2" borderId="0" xfId="11" applyNumberFormat="1" applyFont="1" applyFill="1"/>
    <xf numFmtId="0" fontId="7" fillId="2" borderId="0" xfId="1" applyFont="1" applyFill="1"/>
    <xf numFmtId="0" fontId="28" fillId="0" borderId="0" xfId="2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quotePrefix="1" applyFont="1" applyFill="1" applyAlignment="1">
      <alignment horizontal="center"/>
    </xf>
    <xf numFmtId="9" fontId="7" fillId="2" borderId="0" xfId="7" applyFont="1" applyFill="1" applyAlignment="1">
      <alignment horizontal="center"/>
    </xf>
    <xf numFmtId="164" fontId="7" fillId="2" borderId="0" xfId="6" applyNumberFormat="1" applyFont="1" applyFill="1"/>
  </cellXfs>
  <cellStyles count="21">
    <cellStyle name="Comma" xfId="5" builtinId="3"/>
    <cellStyle name="Comma 2" xfId="3" xr:uid="{A8664820-8008-46E6-95C0-B42221D22E03}"/>
    <cellStyle name="Comma 3" xfId="15" xr:uid="{9B5EF4A2-C36A-4677-8F75-1178B0BA1D2F}"/>
    <cellStyle name="Currency" xfId="6" builtinId="4"/>
    <cellStyle name="Currency 2" xfId="2" xr:uid="{AAEB191F-A050-453E-BE2B-7196F938955F}"/>
    <cellStyle name="Currency 2 2" xfId="11" xr:uid="{AB0816BB-369E-4CFF-8DAB-90F411A7EBA0}"/>
    <cellStyle name="Currency 3" xfId="13" xr:uid="{931D8602-634B-44CF-B8ED-A567B3EBED0D}"/>
    <cellStyle name="Date" xfId="14" xr:uid="{8E1D0EE9-501B-49F3-B8AD-6492A457A4FC}"/>
    <cellStyle name="Heading 2 2" xfId="17" xr:uid="{32EAA797-7D46-4EFB-89C0-B8818FECA1AF}"/>
    <cellStyle name="Heading 3 2" xfId="16" xr:uid="{0A7FFA3B-FDC4-41DC-8060-1F499CA55064}"/>
    <cellStyle name="Hyperlink" xfId="20" builtinId="8"/>
    <cellStyle name="Hyperlink 2" xfId="4" xr:uid="{2680AF68-BC9F-47EB-A653-6986BBF591B3}"/>
    <cellStyle name="Normal" xfId="0" builtinId="0"/>
    <cellStyle name="Normal 2" xfId="1" xr:uid="{BA41AD44-8931-45B8-821A-79A72A884AC2}"/>
    <cellStyle name="Normal 2 2" xfId="10" xr:uid="{E4C0C065-B9BD-414B-9079-85DAFFD56C97}"/>
    <cellStyle name="Normal 3" xfId="9" xr:uid="{2B2D87A7-5847-49A2-8A24-290BCA60DC9F}"/>
    <cellStyle name="Normal 4" xfId="12" xr:uid="{48A7AA2F-C43F-46AA-9B17-9A44A56BD5EF}"/>
    <cellStyle name="Percent" xfId="7" builtinId="5"/>
    <cellStyle name="Percent 2" xfId="8" xr:uid="{CFEF9FEF-27E9-4253-BA1B-3BC8B6008EB4}"/>
    <cellStyle name="Percent 3" xfId="18" xr:uid="{3E5A3BE2-7B66-447E-BACB-AEF898AD06D2}"/>
    <cellStyle name="Title 2" xfId="19" xr:uid="{E91B8D7B-67DB-4110-A612-342C1F90377B}"/>
  </cellStyles>
  <dxfs count="55"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theme="4" tint="-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theme="4" tint="-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theme="4" tint="-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4" tint="0.7999816888943144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>
        <top style="medium">
          <color theme="4"/>
        </top>
      </border>
    </dxf>
    <dxf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TableStyleMedium2" defaultPivotStyle="PivotStyleLight16">
    <tableStyle name="Light Table" pivot="0" count="4" xr9:uid="{D829D206-B3F2-49C8-B10E-00C9E9DCEF6F}">
      <tableStyleElement type="wholeTable" dxfId="54"/>
      <tableStyleElement type="headerRow" dxfId="53"/>
      <tableStyleElement type="lastColumn" dxfId="52"/>
      <tableStyleElement type="lastHeaderCell" dxfId="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8687A4-CA87-499C-95E4-6FBF1FD60488}" name="Loan4" displayName="Loan4" ref="B13:H73" headerRowDxfId="16" dataDxfId="15" totalsRowDxfId="14" headerRowCellStyle="Heading 3" dataCellStyle="Currency">
  <autoFilter ref="B13:H7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0E02D74-82A1-4624-8B03-255366D21710}" name="No." totalsRowLabel="Total" dataDxfId="12" totalsRowDxfId="13" dataCellStyle="Comma">
      <calculatedColumnFormula>IFERROR(IF(Loan_Not_Paid*Values_Entered,Payment_Number,""), "")</calculatedColumnFormula>
    </tableColumn>
    <tableColumn id="2" xr3:uid="{19463660-9121-4C2E-91DE-EA36B8820B69}" name="Payment date" dataDxfId="10" totalsRowDxfId="11" dataCellStyle="Date">
      <calculatedColumnFormula>IFERROR(IF(Loan_Not_Paid*Values_Entered,Payment_Date,""), "")</calculatedColumnFormula>
    </tableColumn>
    <tableColumn id="3" xr3:uid="{F4730D73-DB38-4F1E-9C10-A5E1779705FE}" name="Beginning balance" dataDxfId="8" totalsRowDxfId="9" dataCellStyle="Currency">
      <calculatedColumnFormula>IFERROR(IF(Loan_Not_Paid*Values_Entered,Beginning_Balance,""), "")</calculatedColumnFormula>
    </tableColumn>
    <tableColumn id="4" xr3:uid="{0A9F0E7A-7C2F-42CD-B5E8-E3130A125ECB}" name="Payment" dataDxfId="6" totalsRowDxfId="7" dataCellStyle="Currency">
      <calculatedColumnFormula>IFERROR(IF(Loan_Not_Paid*Values_Entered,Monthly_Payment,""), "")</calculatedColumnFormula>
    </tableColumn>
    <tableColumn id="5" xr3:uid="{622ABBDB-3360-46C0-A3CE-080875DE6994}" name="Principal" dataDxfId="4" totalsRowDxfId="5" dataCellStyle="Currency">
      <calculatedColumnFormula>IFERROR(IF(Loan_Not_Paid*Values_Entered,Principal,""), "")</calculatedColumnFormula>
    </tableColumn>
    <tableColumn id="6" xr3:uid="{04592E8B-6FE6-4041-9D20-765B2AAE548F}" name="Interest" dataDxfId="2" totalsRowDxfId="3" dataCellStyle="Currency">
      <calculatedColumnFormula>IFERROR(IF(Loan_Not_Paid*Values_Entered,Interest,""), "")</calculatedColumnFormula>
    </tableColumn>
    <tableColumn id="7" xr3:uid="{17B372E7-DE2C-4715-A738-A471C3802E80}" name="Ending balance" totalsRowFunction="count" dataDxfId="0" totalsRowDxfId="1" dataCellStyle="Currency">
      <calculatedColumnFormula>IFERROR(IF(Loan_Not_Paid*Values_Entered,Ending_Balance,""), "")</calculatedColumnFormula>
    </tableColumn>
  </tableColumns>
  <tableStyleInfo name="Light Table" showFirstColumn="0" showLastColumn="1" showRowStripes="0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478B90-57C6-44F0-9459-F2D6E170216D}" name="Loan3" displayName="Loan3" ref="B13:H73" headerRowDxfId="33" dataDxfId="32" totalsRowDxfId="31" headerRowCellStyle="Heading 3" dataCellStyle="Currency">
  <autoFilter ref="B13:H7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3303B11-D578-4EAA-89AF-B40E43346B07}" name="No." totalsRowLabel="Total" dataDxfId="29" totalsRowDxfId="30" dataCellStyle="Comma">
      <calculatedColumnFormula>IFERROR(IF(Loan_Not_Paid*Values_Entered,Payment_Number,""), "")</calculatedColumnFormula>
    </tableColumn>
    <tableColumn id="2" xr3:uid="{2D11EC94-E5A3-46CE-A64C-39FB3A9B8FBB}" name="Payment date" dataDxfId="27" totalsRowDxfId="28" dataCellStyle="Date">
      <calculatedColumnFormula>IFERROR(IF(Loan_Not_Paid*Values_Entered,Payment_Date,""), "")</calculatedColumnFormula>
    </tableColumn>
    <tableColumn id="3" xr3:uid="{BB5034BF-A1A9-41A3-8562-C91A08F28843}" name="Beginning balance" dataDxfId="25" totalsRowDxfId="26" dataCellStyle="Currency">
      <calculatedColumnFormula>IFERROR(IF(Loan_Not_Paid*Values_Entered,Beginning_Balance,""), "")</calculatedColumnFormula>
    </tableColumn>
    <tableColumn id="4" xr3:uid="{6E30ADC5-1E3B-4275-93B3-6FBA5A369CA5}" name="Payment" dataDxfId="23" totalsRowDxfId="24" dataCellStyle="Currency">
      <calculatedColumnFormula>IFERROR(IF(Loan_Not_Paid*Values_Entered,Monthly_Payment,""), "")</calculatedColumnFormula>
    </tableColumn>
    <tableColumn id="5" xr3:uid="{4654DBB5-6E26-46DE-8256-A5C86D8D94D5}" name="Principal" dataDxfId="21" totalsRowDxfId="22" dataCellStyle="Currency">
      <calculatedColumnFormula>IFERROR(IF(Loan_Not_Paid*Values_Entered,Principal,""), "")</calculatedColumnFormula>
    </tableColumn>
    <tableColumn id="6" xr3:uid="{8C6EDE00-CB3E-4C97-B7A3-25C9F8535D68}" name="Interest" dataDxfId="19" totalsRowDxfId="20" dataCellStyle="Currency">
      <calculatedColumnFormula>IFERROR(IF(Loan_Not_Paid*Values_Entered,Interest,""), "")</calculatedColumnFormula>
    </tableColumn>
    <tableColumn id="7" xr3:uid="{B02D69D9-83CA-4463-9B31-4264C1A189BE}" name="Ending balance" totalsRowFunction="count" dataDxfId="17" totalsRowDxfId="18" dataCellStyle="Currency">
      <calculatedColumnFormula>IFERROR(IF(Loan_Not_Paid*Values_Entered,Ending_Balance,""), "")</calculatedColumnFormula>
    </tableColumn>
  </tableColumns>
  <tableStyleInfo name="Light Table" showFirstColumn="0" showLastColumn="1" showRowStripes="0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6DD312-D1AA-41AA-A431-940B621617EB}" name="Loan" displayName="Loan" ref="B13:H73" headerRowDxfId="50" dataDxfId="49" totalsRowDxfId="48" headerRowCellStyle="Heading 3" dataCellStyle="Currency">
  <autoFilter ref="B13:H7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No." totalsRowLabel="Total" dataDxfId="46" totalsRowDxfId="47" dataCellStyle="Comma">
      <calculatedColumnFormula>IFERROR(IF(Loan_Not_Paid*Values_Entered,Payment_Number,""), "")</calculatedColumnFormula>
    </tableColumn>
    <tableColumn id="2" xr3:uid="{00000000-0010-0000-0000-000002000000}" name="Payment date" dataDxfId="44" totalsRowDxfId="45" dataCellStyle="Date">
      <calculatedColumnFormula>IFERROR(IF(Loan_Not_Paid*Values_Entered,Payment_Date,""), "")</calculatedColumnFormula>
    </tableColumn>
    <tableColumn id="3" xr3:uid="{00000000-0010-0000-0000-000003000000}" name="Beginning balance" dataDxfId="42" totalsRowDxfId="43" dataCellStyle="Currency">
      <calculatedColumnFormula>IFERROR(IF(Loan_Not_Paid*Values_Entered,Beginning_Balance,""), "")</calculatedColumnFormula>
    </tableColumn>
    <tableColumn id="4" xr3:uid="{00000000-0010-0000-0000-000004000000}" name="Payment" dataDxfId="40" totalsRowDxfId="41" dataCellStyle="Currency">
      <calculatedColumnFormula>IFERROR(IF(Loan_Not_Paid*Values_Entered,Monthly_Payment,""), "")</calculatedColumnFormula>
    </tableColumn>
    <tableColumn id="5" xr3:uid="{00000000-0010-0000-0000-000005000000}" name="Principal" dataDxfId="38" totalsRowDxfId="39" dataCellStyle="Currency">
      <calculatedColumnFormula>IFERROR(IF(Loan_Not_Paid*Values_Entered,Principal,""), "")</calculatedColumnFormula>
    </tableColumn>
    <tableColumn id="6" xr3:uid="{00000000-0010-0000-0000-000006000000}" name="Interest" dataDxfId="36" totalsRowDxfId="37" dataCellStyle="Currency">
      <calculatedColumnFormula>IFERROR(IF(Loan_Not_Paid*Values_Entered,Interest,""), "")</calculatedColumnFormula>
    </tableColumn>
    <tableColumn id="7" xr3:uid="{00000000-0010-0000-0000-000007000000}" name="Ending balance" totalsRowFunction="count" dataDxfId="34" totalsRowDxfId="35" dataCellStyle="Currency">
      <calculatedColumnFormula>IFERROR(IF(Loan_Not_Paid*Values_Entered,Ending_Balance,""), "")</calculatedColumnFormula>
    </tableColumn>
  </tableColumns>
  <tableStyleInfo name="Light Table" showFirstColumn="0" showLastColumn="1" showRowStripes="0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imeo.com/881745424/e74e3849e5?share=copy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943A4-B791-4289-B269-C1E912767798}">
  <dimension ref="A1:A12"/>
  <sheetViews>
    <sheetView zoomScale="110" zoomScaleNormal="110" workbookViewId="0">
      <selection activeCell="A12" sqref="A12"/>
    </sheetView>
  </sheetViews>
  <sheetFormatPr defaultRowHeight="14.5" x14ac:dyDescent="0.35"/>
  <cols>
    <col min="1" max="1" width="62.26953125" bestFit="1" customWidth="1"/>
  </cols>
  <sheetData>
    <row r="1" spans="1:1" x14ac:dyDescent="0.35">
      <c r="A1" s="20" t="s">
        <v>71</v>
      </c>
    </row>
    <row r="2" spans="1:1" x14ac:dyDescent="0.35">
      <c r="A2" s="20" t="s">
        <v>174</v>
      </c>
    </row>
    <row r="4" spans="1:1" x14ac:dyDescent="0.35">
      <c r="A4" s="138" t="s">
        <v>219</v>
      </c>
    </row>
    <row r="6" spans="1:1" x14ac:dyDescent="0.35">
      <c r="A6" s="20" t="s">
        <v>70</v>
      </c>
    </row>
    <row r="9" spans="1:1" x14ac:dyDescent="0.35">
      <c r="A9" s="20" t="s">
        <v>18</v>
      </c>
    </row>
    <row r="12" spans="1:1" x14ac:dyDescent="0.35">
      <c r="A12" s="20" t="s">
        <v>218</v>
      </c>
    </row>
  </sheetData>
  <hyperlinks>
    <hyperlink ref="A4" r:id="rId1" xr:uid="{39A84E93-0D8A-4B79-A775-AC923CD7C84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DE57F-AECA-4776-B608-F13B1F0F5A12}">
  <sheetPr>
    <tabColor theme="9" tint="0.59999389629810485"/>
  </sheetPr>
  <dimension ref="A1:O11"/>
  <sheetViews>
    <sheetView zoomScale="110" zoomScaleNormal="110" workbookViewId="0">
      <selection activeCell="H13" sqref="H13"/>
    </sheetView>
  </sheetViews>
  <sheetFormatPr defaultRowHeight="14.5" x14ac:dyDescent="0.35"/>
  <cols>
    <col min="1" max="1" width="21" bestFit="1" customWidth="1"/>
    <col min="2" max="2" width="13.81640625" customWidth="1"/>
    <col min="15" max="15" width="10.26953125" bestFit="1" customWidth="1"/>
  </cols>
  <sheetData>
    <row r="1" spans="1:15" x14ac:dyDescent="0.35">
      <c r="A1" s="20" t="s">
        <v>113</v>
      </c>
      <c r="B1" s="20"/>
    </row>
    <row r="2" spans="1:15" x14ac:dyDescent="0.35">
      <c r="A2" s="20" t="str">
        <f>'Summary Pro Forma'!A2</f>
        <v>Brewery Name</v>
      </c>
      <c r="B2" s="20"/>
    </row>
    <row r="4" spans="1:15" x14ac:dyDescent="0.35">
      <c r="A4" s="47" t="s">
        <v>114</v>
      </c>
      <c r="B4" s="47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1:15" x14ac:dyDescent="0.35">
      <c r="B5" s="38" t="s">
        <v>115</v>
      </c>
      <c r="C5" s="44" t="s">
        <v>72</v>
      </c>
      <c r="D5" s="44" t="s">
        <v>73</v>
      </c>
      <c r="E5" s="44" t="s">
        <v>74</v>
      </c>
      <c r="F5" s="44" t="s">
        <v>75</v>
      </c>
      <c r="G5" s="44" t="s">
        <v>76</v>
      </c>
      <c r="H5" s="44" t="s">
        <v>77</v>
      </c>
      <c r="I5" s="44" t="s">
        <v>78</v>
      </c>
      <c r="J5" s="44" t="s">
        <v>79</v>
      </c>
      <c r="K5" s="44" t="s">
        <v>80</v>
      </c>
      <c r="L5" s="44" t="s">
        <v>81</v>
      </c>
      <c r="M5" s="44" t="s">
        <v>82</v>
      </c>
      <c r="N5" s="44" t="s">
        <v>83</v>
      </c>
      <c r="O5" s="25" t="s">
        <v>22</v>
      </c>
    </row>
    <row r="6" spans="1:15" x14ac:dyDescent="0.35">
      <c r="A6" t="s">
        <v>105</v>
      </c>
      <c r="B6" s="124">
        <v>0</v>
      </c>
      <c r="C6" s="39">
        <f>'Self Dist - Sales Totals'!B6*'Wholesaler - Margins'!$B6</f>
        <v>0</v>
      </c>
      <c r="D6" s="39">
        <f>'Self Dist - Sales Totals'!C6*'Wholesaler - Margins'!$B6</f>
        <v>0</v>
      </c>
      <c r="E6" s="39">
        <f>'Self Dist - Sales Totals'!D6*'Wholesaler - Margins'!$B6</f>
        <v>0</v>
      </c>
      <c r="F6" s="39">
        <f>'Self Dist - Sales Totals'!E6*'Wholesaler - Margins'!$B6</f>
        <v>0</v>
      </c>
      <c r="G6" s="39">
        <f>'Self Dist - Sales Totals'!F6*'Wholesaler - Margins'!$B6</f>
        <v>0</v>
      </c>
      <c r="H6" s="39">
        <f>'Self Dist - Sales Totals'!G6*'Wholesaler - Margins'!$B6</f>
        <v>0</v>
      </c>
      <c r="I6" s="39">
        <f>'Self Dist - Sales Totals'!H6*'Wholesaler - Margins'!$B6</f>
        <v>0</v>
      </c>
      <c r="J6" s="39">
        <f>'Self Dist - Sales Totals'!I6*'Wholesaler - Margins'!$B6</f>
        <v>0</v>
      </c>
      <c r="K6" s="39">
        <f>'Self Dist - Sales Totals'!J6*'Wholesaler - Margins'!$B6</f>
        <v>0</v>
      </c>
      <c r="L6" s="39">
        <f>'Self Dist - Sales Totals'!K6*'Wholesaler - Margins'!$B6</f>
        <v>0</v>
      </c>
      <c r="M6" s="39">
        <f>'Self Dist - Sales Totals'!L6*'Wholesaler - Margins'!$B6</f>
        <v>0</v>
      </c>
      <c r="N6" s="39">
        <f>'Self Dist - Sales Totals'!M6*'Wholesaler - Margins'!$B6</f>
        <v>0</v>
      </c>
      <c r="O6" s="39">
        <f>SUM(C6:N6)</f>
        <v>0</v>
      </c>
    </row>
    <row r="7" spans="1:15" x14ac:dyDescent="0.35">
      <c r="A7" t="s">
        <v>106</v>
      </c>
      <c r="B7" s="124">
        <v>0</v>
      </c>
      <c r="C7" s="39">
        <f>'Self Dist - Sales Totals'!B7*'Wholesaler - Margins'!$B7</f>
        <v>0</v>
      </c>
      <c r="D7" s="39">
        <f>'Self Dist - Sales Totals'!C7*'Wholesaler - Margins'!$B7</f>
        <v>0</v>
      </c>
      <c r="E7" s="39">
        <f>'Self Dist - Sales Totals'!D7*'Wholesaler - Margins'!$B7</f>
        <v>0</v>
      </c>
      <c r="F7" s="39">
        <f>'Self Dist - Sales Totals'!E7*'Wholesaler - Margins'!$B7</f>
        <v>0</v>
      </c>
      <c r="G7" s="39">
        <f>'Self Dist - Sales Totals'!F7*'Wholesaler - Margins'!$B7</f>
        <v>0</v>
      </c>
      <c r="H7" s="39">
        <f>'Self Dist - Sales Totals'!G7*'Wholesaler - Margins'!$B7</f>
        <v>0</v>
      </c>
      <c r="I7" s="39">
        <f>'Self Dist - Sales Totals'!H7*'Wholesaler - Margins'!$B7</f>
        <v>0</v>
      </c>
      <c r="J7" s="39">
        <f>'Self Dist - Sales Totals'!I7*'Wholesaler - Margins'!$B7</f>
        <v>0</v>
      </c>
      <c r="K7" s="39">
        <f>'Self Dist - Sales Totals'!J7*'Wholesaler - Margins'!$B7</f>
        <v>0</v>
      </c>
      <c r="L7" s="39">
        <f>'Self Dist - Sales Totals'!K7*'Wholesaler - Margins'!$B7</f>
        <v>0</v>
      </c>
      <c r="M7" s="39">
        <f>'Self Dist - Sales Totals'!L7*'Wholesaler - Margins'!$B7</f>
        <v>0</v>
      </c>
      <c r="N7" s="39">
        <f>'Self Dist - Sales Totals'!M7*'Wholesaler - Margins'!$B7</f>
        <v>0</v>
      </c>
      <c r="O7" s="39">
        <f t="shared" ref="O7:O8" si="0">SUM(C7:N7)</f>
        <v>0</v>
      </c>
    </row>
    <row r="8" spans="1:15" x14ac:dyDescent="0.35">
      <c r="A8" t="s">
        <v>175</v>
      </c>
      <c r="B8" s="124">
        <v>0</v>
      </c>
      <c r="C8" s="39">
        <f>'Self Dist - Sales Totals'!B8*'Wholesaler - Margins'!$B8</f>
        <v>0</v>
      </c>
      <c r="D8" s="39">
        <f>'Self Dist - Sales Totals'!C8*'Wholesaler - Margins'!$B8</f>
        <v>0</v>
      </c>
      <c r="E8" s="39">
        <f>'Self Dist - Sales Totals'!D8*'Wholesaler - Margins'!$B8</f>
        <v>0</v>
      </c>
      <c r="F8" s="39">
        <f>'Self Dist - Sales Totals'!E8*'Wholesaler - Margins'!$B8</f>
        <v>0</v>
      </c>
      <c r="G8" s="39">
        <f>'Self Dist - Sales Totals'!F8*'Wholesaler - Margins'!$B8</f>
        <v>0</v>
      </c>
      <c r="H8" s="39">
        <f>'Self Dist - Sales Totals'!G8*'Wholesaler - Margins'!$B8</f>
        <v>0</v>
      </c>
      <c r="I8" s="39">
        <f>'Self Dist - Sales Totals'!H8*'Wholesaler - Margins'!$B8</f>
        <v>0</v>
      </c>
      <c r="J8" s="39">
        <f>'Self Dist - Sales Totals'!I8*'Wholesaler - Margins'!$B8</f>
        <v>0</v>
      </c>
      <c r="K8" s="39">
        <f>'Self Dist - Sales Totals'!J8*'Wholesaler - Margins'!$B8</f>
        <v>0</v>
      </c>
      <c r="L8" s="39">
        <f>'Self Dist - Sales Totals'!K8*'Wholesaler - Margins'!$B8</f>
        <v>0</v>
      </c>
      <c r="M8" s="39">
        <f>'Self Dist - Sales Totals'!L8*'Wholesaler - Margins'!$B8</f>
        <v>0</v>
      </c>
      <c r="N8" s="39">
        <f>'Self Dist - Sales Totals'!M8*'Wholesaler - Margins'!$B8</f>
        <v>0</v>
      </c>
      <c r="O8" s="39">
        <f t="shared" si="0"/>
        <v>0</v>
      </c>
    </row>
    <row r="9" spans="1:15" x14ac:dyDescent="0.35"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x14ac:dyDescent="0.35">
      <c r="A10" s="33" t="s">
        <v>51</v>
      </c>
      <c r="B10" s="33"/>
      <c r="C10" s="39">
        <f t="shared" ref="C10:N10" si="1">SUM(C6:C9)</f>
        <v>0</v>
      </c>
      <c r="D10" s="39">
        <f t="shared" si="1"/>
        <v>0</v>
      </c>
      <c r="E10" s="39">
        <f t="shared" si="1"/>
        <v>0</v>
      </c>
      <c r="F10" s="39">
        <f t="shared" si="1"/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39">
        <f>SUM(C10:N10)</f>
        <v>0</v>
      </c>
    </row>
    <row r="11" spans="1:15" x14ac:dyDescent="0.35">
      <c r="O11" s="34" t="e">
        <f>O10/'Self Dist - Sales Totals'!N10</f>
        <v>#DIV/0!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2E764-789A-408D-8727-AB03C1BA3EF3}">
  <sheetPr>
    <tabColor rgb="FF00B0F0"/>
  </sheetPr>
  <dimension ref="A1:R47"/>
  <sheetViews>
    <sheetView zoomScaleNormal="100" workbookViewId="0">
      <pane xSplit="2" ySplit="6" topLeftCell="M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4.5" x14ac:dyDescent="0.35"/>
  <cols>
    <col min="1" max="1" width="6.26953125" style="112" customWidth="1"/>
    <col min="2" max="2" width="31.7265625" style="105" bestFit="1" customWidth="1"/>
    <col min="3" max="5" width="10.1796875" style="105" bestFit="1" customWidth="1"/>
    <col min="6" max="11" width="10.1796875" style="105" customWidth="1"/>
    <col min="12" max="14" width="10.7265625" style="105" bestFit="1" customWidth="1"/>
    <col min="15" max="16" width="11.54296875" style="105" bestFit="1" customWidth="1"/>
    <col min="17" max="17" width="11.54296875" style="116" bestFit="1" customWidth="1"/>
    <col min="18" max="18" width="47.1796875" style="105" bestFit="1" customWidth="1"/>
    <col min="19" max="16384" width="8.7265625" style="105"/>
  </cols>
  <sheetData>
    <row r="1" spans="1:18" x14ac:dyDescent="0.35">
      <c r="A1" s="113" t="s">
        <v>60</v>
      </c>
    </row>
    <row r="2" spans="1:18" hidden="1" x14ac:dyDescent="0.35"/>
    <row r="3" spans="1:18" hidden="1" x14ac:dyDescent="0.35"/>
    <row r="4" spans="1:18" x14ac:dyDescent="0.35">
      <c r="A4" s="113" t="str">
        <f>'Summary Pro Forma'!A2</f>
        <v>Brewery Name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Q4" s="106"/>
    </row>
    <row r="5" spans="1:18" x14ac:dyDescent="0.35">
      <c r="A5" s="118"/>
      <c r="C5" s="119" t="s">
        <v>72</v>
      </c>
      <c r="D5" s="119" t="s">
        <v>73</v>
      </c>
      <c r="E5" s="119" t="s">
        <v>74</v>
      </c>
      <c r="F5" s="119" t="s">
        <v>75</v>
      </c>
      <c r="G5" s="119" t="s">
        <v>76</v>
      </c>
      <c r="H5" s="119" t="s">
        <v>77</v>
      </c>
      <c r="I5" s="119" t="s">
        <v>78</v>
      </c>
      <c r="J5" s="119" t="s">
        <v>79</v>
      </c>
      <c r="K5" s="119" t="s">
        <v>80</v>
      </c>
      <c r="L5" s="119" t="s">
        <v>81</v>
      </c>
      <c r="M5" s="119" t="s">
        <v>82</v>
      </c>
      <c r="N5" s="119" t="s">
        <v>83</v>
      </c>
      <c r="O5" s="107" t="s">
        <v>22</v>
      </c>
      <c r="P5" s="107" t="s">
        <v>20</v>
      </c>
      <c r="Q5" s="106" t="s">
        <v>21</v>
      </c>
      <c r="R5" s="106" t="s">
        <v>19</v>
      </c>
    </row>
    <row r="6" spans="1:18" x14ac:dyDescent="0.35">
      <c r="A6" s="120"/>
      <c r="B6" s="121" t="s">
        <v>23</v>
      </c>
    </row>
    <row r="7" spans="1:18" x14ac:dyDescent="0.35">
      <c r="A7" s="120"/>
      <c r="B7" s="105" t="s">
        <v>23</v>
      </c>
      <c r="C7" s="51">
        <f>'OPEX - Payroll'!E25</f>
        <v>0</v>
      </c>
      <c r="D7" s="51">
        <f>'OPEX - Payroll'!F25</f>
        <v>0</v>
      </c>
      <c r="E7" s="51">
        <f>'OPEX - Payroll'!G25</f>
        <v>0</v>
      </c>
      <c r="F7" s="51">
        <f>'OPEX - Payroll'!H25</f>
        <v>0</v>
      </c>
      <c r="G7" s="51">
        <f>'OPEX - Payroll'!I25</f>
        <v>0</v>
      </c>
      <c r="H7" s="51">
        <f>'OPEX - Payroll'!J25</f>
        <v>0</v>
      </c>
      <c r="I7" s="51">
        <f>'OPEX - Payroll'!K25</f>
        <v>0</v>
      </c>
      <c r="J7" s="51">
        <f>'OPEX - Payroll'!L25</f>
        <v>0</v>
      </c>
      <c r="K7" s="51">
        <f>'OPEX - Payroll'!M25</f>
        <v>0</v>
      </c>
      <c r="L7" s="51">
        <f>'OPEX - Payroll'!N25</f>
        <v>0</v>
      </c>
      <c r="M7" s="51">
        <f>'OPEX - Payroll'!O25</f>
        <v>0</v>
      </c>
      <c r="N7" s="51">
        <f>'OPEX - Payroll'!P25</f>
        <v>0</v>
      </c>
      <c r="O7" s="51">
        <f>SUM(C7:N7)</f>
        <v>0</v>
      </c>
      <c r="P7" s="51"/>
      <c r="Q7" s="51"/>
    </row>
    <row r="8" spans="1:18" x14ac:dyDescent="0.35">
      <c r="A8" s="120"/>
      <c r="B8" s="105" t="s">
        <v>24</v>
      </c>
      <c r="C8" s="51">
        <f>C7*0.18</f>
        <v>0</v>
      </c>
      <c r="D8" s="51">
        <f t="shared" ref="D8:Q8" si="0">D7*0.18</f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51">
        <f t="shared" si="0"/>
        <v>0</v>
      </c>
      <c r="L8" s="51">
        <f t="shared" si="0"/>
        <v>0</v>
      </c>
      <c r="M8" s="51">
        <f t="shared" si="0"/>
        <v>0</v>
      </c>
      <c r="N8" s="51">
        <f t="shared" si="0"/>
        <v>0</v>
      </c>
      <c r="O8" s="51">
        <f>SUM(C8:N8)</f>
        <v>0</v>
      </c>
      <c r="P8" s="51"/>
      <c r="Q8" s="51"/>
    </row>
    <row r="9" spans="1:18" x14ac:dyDescent="0.35">
      <c r="A9" s="120"/>
      <c r="B9" s="105" t="s">
        <v>25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51">
        <f>SUM(C9:N9)</f>
        <v>0</v>
      </c>
      <c r="P9" s="51"/>
      <c r="Q9" s="122"/>
    </row>
    <row r="10" spans="1:18" x14ac:dyDescent="0.35">
      <c r="A10" s="120"/>
      <c r="B10" s="105" t="s">
        <v>26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51">
        <f>SUM(C10:N10)</f>
        <v>0</v>
      </c>
      <c r="P10" s="51"/>
      <c r="Q10" s="122"/>
    </row>
    <row r="11" spans="1:18" x14ac:dyDescent="0.35">
      <c r="A11" s="120"/>
    </row>
    <row r="12" spans="1:18" x14ac:dyDescent="0.35">
      <c r="A12" s="120"/>
      <c r="B12" s="121" t="s">
        <v>27</v>
      </c>
    </row>
    <row r="13" spans="1:18" x14ac:dyDescent="0.35">
      <c r="A13" s="120"/>
      <c r="B13" s="105" t="s">
        <v>126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51">
        <f>SUM(C13:N13)</f>
        <v>0</v>
      </c>
      <c r="P13" s="51"/>
      <c r="Q13" s="51"/>
    </row>
    <row r="14" spans="1:18" x14ac:dyDescent="0.35">
      <c r="A14" s="120"/>
      <c r="B14" s="105" t="s">
        <v>135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51">
        <f t="shared" ref="O14:O23" si="1">SUM(C14:N14)</f>
        <v>0</v>
      </c>
      <c r="P14" s="51"/>
      <c r="Q14" s="51"/>
    </row>
    <row r="15" spans="1:18" x14ac:dyDescent="0.35">
      <c r="A15" s="120"/>
      <c r="B15" s="105" t="s">
        <v>130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51">
        <f t="shared" si="1"/>
        <v>0</v>
      </c>
      <c r="P15" s="51"/>
      <c r="Q15" s="51"/>
    </row>
    <row r="16" spans="1:18" x14ac:dyDescent="0.35">
      <c r="A16" s="120"/>
      <c r="B16" s="105" t="s">
        <v>132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51">
        <f t="shared" si="1"/>
        <v>0</v>
      </c>
      <c r="P16" s="51"/>
      <c r="Q16" s="51"/>
    </row>
    <row r="17" spans="1:17" x14ac:dyDescent="0.35">
      <c r="A17" s="120"/>
      <c r="B17" s="105" t="s">
        <v>131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51">
        <f t="shared" si="1"/>
        <v>0</v>
      </c>
      <c r="P17" s="51"/>
      <c r="Q17" s="51"/>
    </row>
    <row r="18" spans="1:17" x14ac:dyDescent="0.35">
      <c r="A18" s="120"/>
      <c r="B18" s="105" t="s">
        <v>28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51">
        <f t="shared" si="1"/>
        <v>0</v>
      </c>
      <c r="P18" s="51"/>
      <c r="Q18" s="51"/>
    </row>
    <row r="19" spans="1:17" x14ac:dyDescent="0.35">
      <c r="A19" s="120"/>
      <c r="B19" s="105" t="s">
        <v>29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51">
        <f t="shared" si="1"/>
        <v>0</v>
      </c>
      <c r="P19" s="51"/>
      <c r="Q19" s="51"/>
    </row>
    <row r="20" spans="1:17" x14ac:dyDescent="0.35">
      <c r="A20" s="120"/>
      <c r="B20" s="105" t="s">
        <v>30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51">
        <f t="shared" si="1"/>
        <v>0</v>
      </c>
      <c r="P20" s="51"/>
      <c r="Q20" s="51"/>
    </row>
    <row r="21" spans="1:17" x14ac:dyDescent="0.35">
      <c r="B21" s="105" t="s">
        <v>58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51">
        <f t="shared" si="1"/>
        <v>0</v>
      </c>
      <c r="P21" s="51"/>
      <c r="Q21" s="51"/>
    </row>
    <row r="22" spans="1:17" x14ac:dyDescent="0.35">
      <c r="B22" s="105" t="s">
        <v>137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51">
        <f t="shared" si="1"/>
        <v>0</v>
      </c>
      <c r="P22" s="51"/>
      <c r="Q22" s="51"/>
    </row>
    <row r="23" spans="1:17" x14ac:dyDescent="0.35">
      <c r="B23" s="105" t="s">
        <v>133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51">
        <f t="shared" si="1"/>
        <v>0</v>
      </c>
      <c r="P23" s="51"/>
      <c r="Q23" s="51"/>
    </row>
    <row r="24" spans="1:17" x14ac:dyDescent="0.35">
      <c r="A24" s="120"/>
      <c r="Q24" s="105"/>
    </row>
    <row r="25" spans="1:17" x14ac:dyDescent="0.35">
      <c r="A25" s="120"/>
      <c r="B25" s="121" t="s">
        <v>31</v>
      </c>
      <c r="Q25" s="105"/>
    </row>
    <row r="26" spans="1:17" x14ac:dyDescent="0.35">
      <c r="A26" s="120"/>
      <c r="B26" s="105" t="s">
        <v>122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51">
        <f t="shared" ref="O26:O37" si="2">SUM(C26:N26)</f>
        <v>0</v>
      </c>
      <c r="P26" s="51"/>
      <c r="Q26" s="51"/>
    </row>
    <row r="27" spans="1:17" x14ac:dyDescent="0.35">
      <c r="A27" s="120"/>
      <c r="B27" s="105" t="s">
        <v>123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51">
        <f t="shared" si="2"/>
        <v>0</v>
      </c>
      <c r="P27" s="51"/>
      <c r="Q27" s="51"/>
    </row>
    <row r="28" spans="1:17" x14ac:dyDescent="0.35">
      <c r="A28" s="120"/>
      <c r="B28" s="105" t="s">
        <v>32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51">
        <f t="shared" si="2"/>
        <v>0</v>
      </c>
      <c r="P28" s="51"/>
      <c r="Q28" s="51"/>
    </row>
    <row r="29" spans="1:17" x14ac:dyDescent="0.35">
      <c r="A29" s="120"/>
      <c r="B29" s="105" t="s">
        <v>125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51">
        <f t="shared" si="2"/>
        <v>0</v>
      </c>
      <c r="P29" s="51"/>
      <c r="Q29" s="51"/>
    </row>
    <row r="30" spans="1:17" x14ac:dyDescent="0.35">
      <c r="A30" s="120"/>
      <c r="B30" s="105" t="s">
        <v>124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51">
        <f t="shared" si="2"/>
        <v>0</v>
      </c>
      <c r="P30" s="51"/>
      <c r="Q30" s="51"/>
    </row>
    <row r="31" spans="1:17" x14ac:dyDescent="0.35">
      <c r="A31" s="120"/>
      <c r="B31" s="105" t="s">
        <v>33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51">
        <f t="shared" si="2"/>
        <v>0</v>
      </c>
      <c r="P31" s="51"/>
      <c r="Q31" s="51"/>
    </row>
    <row r="32" spans="1:17" x14ac:dyDescent="0.35">
      <c r="A32" s="120"/>
      <c r="B32" s="105" t="s">
        <v>127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51">
        <f t="shared" si="2"/>
        <v>0</v>
      </c>
      <c r="P32" s="51"/>
      <c r="Q32" s="51"/>
    </row>
    <row r="33" spans="1:17" x14ac:dyDescent="0.35">
      <c r="A33" s="120"/>
      <c r="B33" s="105" t="s">
        <v>128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51">
        <f t="shared" si="2"/>
        <v>0</v>
      </c>
      <c r="P33" s="51"/>
      <c r="Q33" s="51"/>
    </row>
    <row r="34" spans="1:17" x14ac:dyDescent="0.35">
      <c r="A34" s="120"/>
      <c r="B34" s="105" t="s">
        <v>134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51">
        <f t="shared" si="2"/>
        <v>0</v>
      </c>
      <c r="P34" s="51"/>
      <c r="Q34" s="51"/>
    </row>
    <row r="35" spans="1:17" x14ac:dyDescent="0.35">
      <c r="A35" s="120"/>
      <c r="B35" s="105" t="s">
        <v>129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51">
        <f t="shared" si="2"/>
        <v>0</v>
      </c>
      <c r="P35" s="51"/>
      <c r="Q35" s="51"/>
    </row>
    <row r="36" spans="1:17" x14ac:dyDescent="0.35">
      <c r="A36" s="120"/>
      <c r="B36" s="105" t="s">
        <v>136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51">
        <f t="shared" si="2"/>
        <v>0</v>
      </c>
      <c r="P36" s="51"/>
      <c r="Q36" s="51"/>
    </row>
    <row r="37" spans="1:17" x14ac:dyDescent="0.35">
      <c r="A37" s="120"/>
      <c r="B37" s="105" t="s">
        <v>34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51">
        <f t="shared" si="2"/>
        <v>0</v>
      </c>
      <c r="P37" s="51"/>
      <c r="Q37" s="51"/>
    </row>
    <row r="38" spans="1:17" x14ac:dyDescent="0.35">
      <c r="A38" s="12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x14ac:dyDescent="0.35">
      <c r="A39" s="120"/>
      <c r="B39" s="104" t="s">
        <v>141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x14ac:dyDescent="0.35">
      <c r="B40" s="105" t="s">
        <v>139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51">
        <f t="shared" ref="O40:O44" si="3">SUM(C40:N40)</f>
        <v>0</v>
      </c>
      <c r="P40" s="51"/>
      <c r="Q40" s="51"/>
    </row>
    <row r="41" spans="1:17" x14ac:dyDescent="0.35">
      <c r="B41" s="105" t="s">
        <v>140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51">
        <f t="shared" si="3"/>
        <v>0</v>
      </c>
      <c r="P41" s="51"/>
      <c r="Q41" s="51"/>
    </row>
    <row r="42" spans="1:17" x14ac:dyDescent="0.35">
      <c r="B42" s="105" t="s">
        <v>68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51">
        <f t="shared" si="3"/>
        <v>0</v>
      </c>
      <c r="P42" s="51"/>
      <c r="Q42" s="51"/>
    </row>
    <row r="43" spans="1:17" x14ac:dyDescent="0.35">
      <c r="B43" s="105" t="s">
        <v>138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51">
        <f t="shared" si="3"/>
        <v>0</v>
      </c>
      <c r="P43" s="51"/>
      <c r="Q43" s="51"/>
    </row>
    <row r="44" spans="1:17" x14ac:dyDescent="0.35">
      <c r="B44" s="105" t="s">
        <v>142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51">
        <f t="shared" si="3"/>
        <v>0</v>
      </c>
      <c r="P44" s="51"/>
      <c r="Q44" s="51"/>
    </row>
    <row r="45" spans="1:17" x14ac:dyDescent="0.35">
      <c r="B45" s="105" t="s">
        <v>59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51">
        <f t="shared" ref="O45" si="4">SUM(C45:N45)</f>
        <v>0</v>
      </c>
      <c r="P45" s="51"/>
      <c r="Q45" s="51"/>
    </row>
    <row r="46" spans="1:17" x14ac:dyDescent="0.35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17" x14ac:dyDescent="0.35">
      <c r="A47" s="120"/>
      <c r="B47" s="104" t="s">
        <v>67</v>
      </c>
      <c r="C47" s="51">
        <f>SUM(C7:C45)</f>
        <v>0</v>
      </c>
      <c r="D47" s="51">
        <f>SUM(D7:D45)</f>
        <v>0</v>
      </c>
      <c r="E47" s="51">
        <f>SUM(E7:E45)</f>
        <v>0</v>
      </c>
      <c r="F47" s="51">
        <f>SUM(F7:F45)</f>
        <v>0</v>
      </c>
      <c r="G47" s="51">
        <f>SUM(G7:G45)</f>
        <v>0</v>
      </c>
      <c r="H47" s="51">
        <f>SUM(H7:H45)</f>
        <v>0</v>
      </c>
      <c r="I47" s="51">
        <f>SUM(I7:I45)</f>
        <v>0</v>
      </c>
      <c r="J47" s="51">
        <f>SUM(J7:J45)</f>
        <v>0</v>
      </c>
      <c r="K47" s="51">
        <f>SUM(K7:K45)</f>
        <v>0</v>
      </c>
      <c r="L47" s="51">
        <f>SUM(L7:L45)</f>
        <v>0</v>
      </c>
      <c r="M47" s="51">
        <f>SUM(M7:M45)</f>
        <v>0</v>
      </c>
      <c r="N47" s="51">
        <f>SUM(N7:N45)</f>
        <v>0</v>
      </c>
      <c r="O47" s="51">
        <f t="shared" ref="O47:Q47" si="5">SUM(O7:O45)</f>
        <v>0</v>
      </c>
      <c r="P47" s="51">
        <f t="shared" si="5"/>
        <v>0</v>
      </c>
      <c r="Q47" s="51">
        <f t="shared" si="5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1F733-87EB-4AED-A0DB-C9441744815F}">
  <sheetPr>
    <tabColor rgb="FF00B0F0"/>
  </sheetPr>
  <dimension ref="A1:T31"/>
  <sheetViews>
    <sheetView zoomScale="110" zoomScaleNormal="110" workbookViewId="0">
      <pane xSplit="1" ySplit="4" topLeftCell="N17" activePane="bottomRight" state="frozen"/>
      <selection pane="topRight" activeCell="B1" sqref="B1"/>
      <selection pane="bottomLeft" activeCell="A5" sqref="A5"/>
      <selection pane="bottomRight" activeCell="T26" sqref="T26"/>
    </sheetView>
  </sheetViews>
  <sheetFormatPr defaultRowHeight="14.5" x14ac:dyDescent="0.35"/>
  <cols>
    <col min="1" max="1" width="23" style="105" customWidth="1"/>
    <col min="2" max="3" width="18" style="105" customWidth="1"/>
    <col min="4" max="4" width="19.54296875" style="105" hidden="1" customWidth="1"/>
    <col min="5" max="12" width="10.54296875" style="105" bestFit="1" customWidth="1"/>
    <col min="13" max="16" width="10.7265625" style="105" bestFit="1" customWidth="1"/>
    <col min="17" max="17" width="11.1796875" style="105" bestFit="1" customWidth="1"/>
    <col min="18" max="18" width="12" style="105" customWidth="1"/>
    <col min="19" max="19" width="12.7265625" style="105" customWidth="1"/>
    <col min="20" max="20" width="31.81640625" style="105" customWidth="1"/>
    <col min="21" max="16384" width="8.7265625" style="105"/>
  </cols>
  <sheetData>
    <row r="1" spans="1:20" x14ac:dyDescent="0.35">
      <c r="A1" s="104" t="s">
        <v>61</v>
      </c>
    </row>
    <row r="2" spans="1:20" x14ac:dyDescent="0.35">
      <c r="A2" s="104" t="str">
        <f>'Summary Pro Forma'!A2</f>
        <v>Brewery Name</v>
      </c>
    </row>
    <row r="4" spans="1:20" x14ac:dyDescent="0.35">
      <c r="A4" s="106" t="s">
        <v>65</v>
      </c>
      <c r="B4" s="106" t="s">
        <v>144</v>
      </c>
      <c r="C4" s="106" t="s">
        <v>150</v>
      </c>
      <c r="D4" s="106" t="s">
        <v>19</v>
      </c>
      <c r="E4" s="106" t="s">
        <v>72</v>
      </c>
      <c r="F4" s="106" t="s">
        <v>73</v>
      </c>
      <c r="G4" s="106" t="s">
        <v>74</v>
      </c>
      <c r="H4" s="106" t="s">
        <v>75</v>
      </c>
      <c r="I4" s="106" t="s">
        <v>76</v>
      </c>
      <c r="J4" s="106" t="s">
        <v>77</v>
      </c>
      <c r="K4" s="106" t="s">
        <v>78</v>
      </c>
      <c r="L4" s="106" t="s">
        <v>79</v>
      </c>
      <c r="M4" s="106" t="s">
        <v>80</v>
      </c>
      <c r="N4" s="106" t="s">
        <v>81</v>
      </c>
      <c r="O4" s="106" t="s">
        <v>82</v>
      </c>
      <c r="P4" s="106" t="s">
        <v>83</v>
      </c>
      <c r="Q4" s="106" t="s">
        <v>152</v>
      </c>
      <c r="R4" s="107" t="s">
        <v>20</v>
      </c>
      <c r="S4" s="106" t="s">
        <v>21</v>
      </c>
      <c r="T4" s="106" t="s">
        <v>19</v>
      </c>
    </row>
    <row r="5" spans="1:20" x14ac:dyDescent="0.35">
      <c r="A5" s="105" t="s">
        <v>145</v>
      </c>
      <c r="B5" s="127">
        <v>0</v>
      </c>
      <c r="C5" s="51">
        <f>B5/12</f>
        <v>0</v>
      </c>
      <c r="E5" s="51">
        <f>$C5</f>
        <v>0</v>
      </c>
      <c r="F5" s="51">
        <f t="shared" ref="F5:P5" si="0">$C5</f>
        <v>0</v>
      </c>
      <c r="G5" s="51">
        <f t="shared" si="0"/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51">
        <f t="shared" si="0"/>
        <v>0</v>
      </c>
      <c r="O5" s="51">
        <f t="shared" si="0"/>
        <v>0</v>
      </c>
      <c r="P5" s="51">
        <f t="shared" si="0"/>
        <v>0</v>
      </c>
      <c r="Q5" s="51">
        <f>SUM(E5:P5)</f>
        <v>0</v>
      </c>
      <c r="R5" s="51"/>
      <c r="S5" s="51"/>
    </row>
    <row r="6" spans="1:20" x14ac:dyDescent="0.35">
      <c r="A6" s="105" t="s">
        <v>146</v>
      </c>
      <c r="B6" s="127">
        <v>0</v>
      </c>
      <c r="C6" s="51">
        <f t="shared" ref="C6:C23" si="1">B6/12</f>
        <v>0</v>
      </c>
      <c r="D6" s="105" t="s">
        <v>143</v>
      </c>
      <c r="E6" s="51">
        <f t="shared" ref="E6:P8" si="2">$C6</f>
        <v>0</v>
      </c>
      <c r="F6" s="51">
        <f t="shared" si="2"/>
        <v>0</v>
      </c>
      <c r="G6" s="51">
        <f t="shared" si="2"/>
        <v>0</v>
      </c>
      <c r="H6" s="51">
        <f t="shared" si="2"/>
        <v>0</v>
      </c>
      <c r="I6" s="51">
        <f t="shared" si="2"/>
        <v>0</v>
      </c>
      <c r="J6" s="51">
        <f t="shared" si="2"/>
        <v>0</v>
      </c>
      <c r="K6" s="51">
        <f t="shared" si="2"/>
        <v>0</v>
      </c>
      <c r="L6" s="51">
        <f t="shared" si="2"/>
        <v>0</v>
      </c>
      <c r="M6" s="51">
        <f t="shared" si="2"/>
        <v>0</v>
      </c>
      <c r="N6" s="51">
        <f t="shared" si="2"/>
        <v>0</v>
      </c>
      <c r="O6" s="51">
        <f t="shared" si="2"/>
        <v>0</v>
      </c>
      <c r="P6" s="51">
        <f t="shared" si="2"/>
        <v>0</v>
      </c>
      <c r="Q6" s="51">
        <f t="shared" ref="Q6:Q23" si="3">SUM(E6:P6)</f>
        <v>0</v>
      </c>
      <c r="R6" s="51"/>
      <c r="S6" s="51"/>
    </row>
    <row r="7" spans="1:20" x14ac:dyDescent="0.35">
      <c r="A7" s="105" t="s">
        <v>147</v>
      </c>
      <c r="B7" s="127">
        <v>0</v>
      </c>
      <c r="C7" s="51">
        <f t="shared" si="1"/>
        <v>0</v>
      </c>
      <c r="E7" s="51">
        <f t="shared" si="2"/>
        <v>0</v>
      </c>
      <c r="F7" s="51">
        <f t="shared" si="2"/>
        <v>0</v>
      </c>
      <c r="G7" s="51">
        <f t="shared" si="2"/>
        <v>0</v>
      </c>
      <c r="H7" s="51">
        <f t="shared" si="2"/>
        <v>0</v>
      </c>
      <c r="I7" s="51">
        <f t="shared" si="2"/>
        <v>0</v>
      </c>
      <c r="J7" s="51">
        <f t="shared" si="2"/>
        <v>0</v>
      </c>
      <c r="K7" s="51">
        <f t="shared" si="2"/>
        <v>0</v>
      </c>
      <c r="L7" s="51">
        <f t="shared" si="2"/>
        <v>0</v>
      </c>
      <c r="M7" s="51">
        <f t="shared" si="2"/>
        <v>0</v>
      </c>
      <c r="N7" s="51">
        <f t="shared" si="2"/>
        <v>0</v>
      </c>
      <c r="O7" s="51">
        <f t="shared" si="2"/>
        <v>0</v>
      </c>
      <c r="P7" s="51">
        <f t="shared" si="2"/>
        <v>0</v>
      </c>
      <c r="Q7" s="51">
        <f t="shared" si="3"/>
        <v>0</v>
      </c>
      <c r="R7" s="51"/>
      <c r="S7" s="51"/>
    </row>
    <row r="8" spans="1:20" x14ac:dyDescent="0.35">
      <c r="A8" s="105" t="s">
        <v>151</v>
      </c>
      <c r="B8" s="127">
        <v>0</v>
      </c>
      <c r="C8" s="51">
        <f t="shared" si="1"/>
        <v>0</v>
      </c>
      <c r="E8" s="51">
        <f t="shared" si="2"/>
        <v>0</v>
      </c>
      <c r="F8" s="51">
        <f t="shared" si="2"/>
        <v>0</v>
      </c>
      <c r="G8" s="51">
        <f t="shared" si="2"/>
        <v>0</v>
      </c>
      <c r="H8" s="51">
        <f t="shared" si="2"/>
        <v>0</v>
      </c>
      <c r="I8" s="51">
        <f t="shared" si="2"/>
        <v>0</v>
      </c>
      <c r="J8" s="51">
        <f t="shared" si="2"/>
        <v>0</v>
      </c>
      <c r="K8" s="51">
        <f t="shared" si="2"/>
        <v>0</v>
      </c>
      <c r="L8" s="51">
        <f t="shared" si="2"/>
        <v>0</v>
      </c>
      <c r="M8" s="51">
        <f t="shared" si="2"/>
        <v>0</v>
      </c>
      <c r="N8" s="51">
        <f t="shared" si="2"/>
        <v>0</v>
      </c>
      <c r="O8" s="51">
        <f t="shared" si="2"/>
        <v>0</v>
      </c>
      <c r="P8" s="51">
        <f t="shared" si="2"/>
        <v>0</v>
      </c>
      <c r="Q8" s="51">
        <f t="shared" si="3"/>
        <v>0</v>
      </c>
      <c r="R8" s="51"/>
      <c r="S8" s="51"/>
    </row>
    <row r="9" spans="1:20" x14ac:dyDescent="0.35">
      <c r="B9" s="51"/>
      <c r="C9" s="51"/>
      <c r="E9" s="51"/>
      <c r="F9" s="51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51"/>
      <c r="R9" s="51"/>
      <c r="S9" s="51"/>
    </row>
    <row r="10" spans="1:20" x14ac:dyDescent="0.35">
      <c r="A10" s="105" t="s">
        <v>211</v>
      </c>
      <c r="C10" s="51"/>
      <c r="Q10" s="51"/>
      <c r="R10" s="51"/>
      <c r="S10" s="51"/>
    </row>
    <row r="11" spans="1:20" x14ac:dyDescent="0.35">
      <c r="A11" s="109" t="s">
        <v>62</v>
      </c>
      <c r="B11" s="133">
        <v>0</v>
      </c>
      <c r="C11" s="51"/>
      <c r="Q11" s="51"/>
      <c r="R11" s="51"/>
      <c r="S11" s="51"/>
    </row>
    <row r="12" spans="1:20" ht="16" x14ac:dyDescent="0.5">
      <c r="A12" s="109" t="s">
        <v>63</v>
      </c>
      <c r="B12" s="134">
        <f>52*((2*1*11)+(5*2*11))*0</f>
        <v>0</v>
      </c>
      <c r="C12" s="111"/>
      <c r="D12" s="105" t="s">
        <v>148</v>
      </c>
      <c r="Q12" s="51"/>
      <c r="R12" s="51"/>
      <c r="S12" s="51"/>
    </row>
    <row r="13" spans="1:20" x14ac:dyDescent="0.35">
      <c r="A13" s="109" t="s">
        <v>64</v>
      </c>
      <c r="B13" s="51">
        <f>B11*B12</f>
        <v>0</v>
      </c>
      <c r="C13" s="51">
        <f t="shared" ref="C13" si="4">B13/12</f>
        <v>0</v>
      </c>
      <c r="E13" s="108">
        <f>$C13</f>
        <v>0</v>
      </c>
      <c r="F13" s="108">
        <f>$C13</f>
        <v>0</v>
      </c>
      <c r="G13" s="108">
        <f t="shared" ref="G13:P13" si="5">$C13</f>
        <v>0</v>
      </c>
      <c r="H13" s="108">
        <f t="shared" si="5"/>
        <v>0</v>
      </c>
      <c r="I13" s="108">
        <f t="shared" si="5"/>
        <v>0</v>
      </c>
      <c r="J13" s="108">
        <f t="shared" si="5"/>
        <v>0</v>
      </c>
      <c r="K13" s="108">
        <f t="shared" si="5"/>
        <v>0</v>
      </c>
      <c r="L13" s="108">
        <f t="shared" si="5"/>
        <v>0</v>
      </c>
      <c r="M13" s="108">
        <f t="shared" si="5"/>
        <v>0</v>
      </c>
      <c r="N13" s="108">
        <f t="shared" si="5"/>
        <v>0</v>
      </c>
      <c r="O13" s="108">
        <f t="shared" si="5"/>
        <v>0</v>
      </c>
      <c r="P13" s="108">
        <f t="shared" si="5"/>
        <v>0</v>
      </c>
      <c r="Q13" s="51">
        <f t="shared" si="3"/>
        <v>0</v>
      </c>
      <c r="R13" s="51"/>
      <c r="S13" s="51"/>
    </row>
    <row r="14" spans="1:20" x14ac:dyDescent="0.35">
      <c r="B14" s="51"/>
      <c r="C14" s="51"/>
      <c r="Q14" s="51"/>
      <c r="R14" s="51"/>
      <c r="S14" s="51"/>
    </row>
    <row r="15" spans="1:20" x14ac:dyDescent="0.35">
      <c r="A15" s="105" t="s">
        <v>212</v>
      </c>
      <c r="C15" s="51"/>
      <c r="Q15" s="51"/>
      <c r="R15" s="51"/>
      <c r="S15" s="51"/>
    </row>
    <row r="16" spans="1:20" x14ac:dyDescent="0.35">
      <c r="A16" s="109" t="s">
        <v>62</v>
      </c>
      <c r="B16" s="133">
        <v>0</v>
      </c>
      <c r="C16" s="51"/>
      <c r="Q16" s="51"/>
      <c r="R16" s="51"/>
      <c r="S16" s="51"/>
    </row>
    <row r="17" spans="1:19" ht="16" x14ac:dyDescent="0.5">
      <c r="A17" s="109" t="s">
        <v>63</v>
      </c>
      <c r="B17" s="134">
        <f>52*((3*4*11)+(4*2*11))*0</f>
        <v>0</v>
      </c>
      <c r="C17" s="111"/>
      <c r="D17" s="105" t="s">
        <v>148</v>
      </c>
      <c r="Q17" s="51"/>
      <c r="R17" s="51"/>
      <c r="S17" s="51"/>
    </row>
    <row r="18" spans="1:19" x14ac:dyDescent="0.35">
      <c r="A18" s="109" t="s">
        <v>64</v>
      </c>
      <c r="B18" s="51">
        <f>B16*B17</f>
        <v>0</v>
      </c>
      <c r="C18" s="51">
        <f t="shared" si="1"/>
        <v>0</v>
      </c>
      <c r="E18" s="108">
        <f>$C18</f>
        <v>0</v>
      </c>
      <c r="F18" s="108">
        <f>$C18</f>
        <v>0</v>
      </c>
      <c r="G18" s="108">
        <f t="shared" ref="G18:P18" si="6">$C18</f>
        <v>0</v>
      </c>
      <c r="H18" s="108">
        <f t="shared" si="6"/>
        <v>0</v>
      </c>
      <c r="I18" s="108">
        <f t="shared" si="6"/>
        <v>0</v>
      </c>
      <c r="J18" s="108">
        <f t="shared" si="6"/>
        <v>0</v>
      </c>
      <c r="K18" s="108">
        <f t="shared" si="6"/>
        <v>0</v>
      </c>
      <c r="L18" s="108">
        <f t="shared" si="6"/>
        <v>0</v>
      </c>
      <c r="M18" s="108">
        <f t="shared" si="6"/>
        <v>0</v>
      </c>
      <c r="N18" s="108">
        <f t="shared" si="6"/>
        <v>0</v>
      </c>
      <c r="O18" s="108">
        <f t="shared" si="6"/>
        <v>0</v>
      </c>
      <c r="P18" s="108">
        <f t="shared" si="6"/>
        <v>0</v>
      </c>
      <c r="Q18" s="51">
        <f t="shared" si="3"/>
        <v>0</v>
      </c>
      <c r="R18" s="51"/>
      <c r="S18" s="51"/>
    </row>
    <row r="19" spans="1:19" x14ac:dyDescent="0.35">
      <c r="A19" s="109"/>
      <c r="B19" s="51"/>
      <c r="C19" s="51"/>
      <c r="Q19" s="51"/>
      <c r="R19" s="51"/>
      <c r="S19" s="51"/>
    </row>
    <row r="20" spans="1:19" x14ac:dyDescent="0.35">
      <c r="A20" s="112" t="s">
        <v>149</v>
      </c>
      <c r="B20" s="51"/>
      <c r="C20" s="51"/>
      <c r="Q20" s="51"/>
      <c r="R20" s="51"/>
      <c r="S20" s="51"/>
    </row>
    <row r="21" spans="1:19" x14ac:dyDescent="0.35">
      <c r="A21" s="109" t="s">
        <v>176</v>
      </c>
      <c r="B21" s="127">
        <v>0</v>
      </c>
      <c r="C21" s="51">
        <f t="shared" si="1"/>
        <v>0</v>
      </c>
      <c r="E21" s="51">
        <f t="shared" ref="E21:P23" si="7">$C21</f>
        <v>0</v>
      </c>
      <c r="F21" s="51">
        <f t="shared" si="7"/>
        <v>0</v>
      </c>
      <c r="G21" s="51">
        <f t="shared" si="7"/>
        <v>0</v>
      </c>
      <c r="H21" s="51">
        <f t="shared" si="7"/>
        <v>0</v>
      </c>
      <c r="I21" s="51">
        <f t="shared" si="7"/>
        <v>0</v>
      </c>
      <c r="J21" s="51">
        <f t="shared" si="7"/>
        <v>0</v>
      </c>
      <c r="K21" s="51">
        <f t="shared" si="7"/>
        <v>0</v>
      </c>
      <c r="L21" s="51">
        <f t="shared" si="7"/>
        <v>0</v>
      </c>
      <c r="M21" s="51">
        <f t="shared" si="7"/>
        <v>0</v>
      </c>
      <c r="N21" s="51">
        <f t="shared" si="7"/>
        <v>0</v>
      </c>
      <c r="O21" s="51">
        <f t="shared" si="7"/>
        <v>0</v>
      </c>
      <c r="P21" s="51">
        <f t="shared" si="7"/>
        <v>0</v>
      </c>
      <c r="Q21" s="51">
        <f t="shared" si="3"/>
        <v>0</v>
      </c>
      <c r="R21" s="51"/>
      <c r="S21" s="51"/>
    </row>
    <row r="22" spans="1:19" x14ac:dyDescent="0.35">
      <c r="A22" s="109" t="s">
        <v>177</v>
      </c>
      <c r="B22" s="127">
        <v>0</v>
      </c>
      <c r="C22" s="51">
        <f t="shared" si="1"/>
        <v>0</v>
      </c>
      <c r="E22" s="51">
        <f t="shared" si="7"/>
        <v>0</v>
      </c>
      <c r="F22" s="51">
        <f t="shared" si="7"/>
        <v>0</v>
      </c>
      <c r="G22" s="51">
        <f t="shared" si="7"/>
        <v>0</v>
      </c>
      <c r="H22" s="51">
        <f t="shared" si="7"/>
        <v>0</v>
      </c>
      <c r="I22" s="51">
        <f t="shared" si="7"/>
        <v>0</v>
      </c>
      <c r="J22" s="51">
        <f t="shared" si="7"/>
        <v>0</v>
      </c>
      <c r="K22" s="51">
        <f t="shared" si="7"/>
        <v>0</v>
      </c>
      <c r="L22" s="51">
        <f t="shared" si="7"/>
        <v>0</v>
      </c>
      <c r="M22" s="51">
        <f t="shared" si="7"/>
        <v>0</v>
      </c>
      <c r="N22" s="51">
        <f t="shared" si="7"/>
        <v>0</v>
      </c>
      <c r="O22" s="51">
        <f t="shared" si="7"/>
        <v>0</v>
      </c>
      <c r="P22" s="51">
        <f t="shared" si="7"/>
        <v>0</v>
      </c>
      <c r="Q22" s="51">
        <f t="shared" si="3"/>
        <v>0</v>
      </c>
      <c r="R22" s="51"/>
      <c r="S22" s="51"/>
    </row>
    <row r="23" spans="1:19" x14ac:dyDescent="0.35">
      <c r="A23" s="109" t="s">
        <v>178</v>
      </c>
      <c r="B23" s="127">
        <v>0</v>
      </c>
      <c r="C23" s="51">
        <f t="shared" si="1"/>
        <v>0</v>
      </c>
      <c r="E23" s="51">
        <f t="shared" si="7"/>
        <v>0</v>
      </c>
      <c r="F23" s="51">
        <f t="shared" si="7"/>
        <v>0</v>
      </c>
      <c r="G23" s="51">
        <f t="shared" si="7"/>
        <v>0</v>
      </c>
      <c r="H23" s="51">
        <f t="shared" si="7"/>
        <v>0</v>
      </c>
      <c r="I23" s="51">
        <f t="shared" si="7"/>
        <v>0</v>
      </c>
      <c r="J23" s="51">
        <f t="shared" si="7"/>
        <v>0</v>
      </c>
      <c r="K23" s="51">
        <f t="shared" si="7"/>
        <v>0</v>
      </c>
      <c r="L23" s="51">
        <f t="shared" si="7"/>
        <v>0</v>
      </c>
      <c r="M23" s="51">
        <f t="shared" si="7"/>
        <v>0</v>
      </c>
      <c r="N23" s="51">
        <f t="shared" si="7"/>
        <v>0</v>
      </c>
      <c r="O23" s="51">
        <f t="shared" si="7"/>
        <v>0</v>
      </c>
      <c r="P23" s="51">
        <f t="shared" si="7"/>
        <v>0</v>
      </c>
      <c r="Q23" s="51">
        <f t="shared" si="3"/>
        <v>0</v>
      </c>
      <c r="R23" s="51"/>
      <c r="S23" s="51"/>
    </row>
    <row r="24" spans="1:19" x14ac:dyDescent="0.35">
      <c r="B24" s="110"/>
      <c r="C24" s="51"/>
      <c r="Q24" s="51"/>
      <c r="R24" s="51"/>
      <c r="S24" s="51"/>
    </row>
    <row r="25" spans="1:19" x14ac:dyDescent="0.35">
      <c r="A25" s="113" t="s">
        <v>66</v>
      </c>
      <c r="B25" s="114"/>
      <c r="C25" s="52"/>
      <c r="E25" s="114">
        <f>SUM(E5:E23)</f>
        <v>0</v>
      </c>
      <c r="F25" s="114">
        <f t="shared" ref="F25:P25" si="8">SUM(F5:F23)</f>
        <v>0</v>
      </c>
      <c r="G25" s="114">
        <f t="shared" si="8"/>
        <v>0</v>
      </c>
      <c r="H25" s="114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4">
        <f t="shared" si="8"/>
        <v>0</v>
      </c>
      <c r="N25" s="114">
        <f t="shared" si="8"/>
        <v>0</v>
      </c>
      <c r="O25" s="114">
        <f t="shared" si="8"/>
        <v>0</v>
      </c>
      <c r="P25" s="114">
        <f t="shared" si="8"/>
        <v>0</v>
      </c>
      <c r="Q25" s="52">
        <f>SUM(Q5:Q24)</f>
        <v>0</v>
      </c>
      <c r="R25" s="52">
        <f t="shared" ref="R25:S25" si="9">SUM(R5:R24)</f>
        <v>0</v>
      </c>
      <c r="S25" s="52">
        <f t="shared" si="9"/>
        <v>0</v>
      </c>
    </row>
    <row r="31" spans="1:19" x14ac:dyDescent="0.35">
      <c r="A31" s="115" t="s">
        <v>19</v>
      </c>
    </row>
  </sheetData>
  <phoneticPr fontId="15" type="noConversion"/>
  <pageMargins left="0.7" right="0.7" top="0.75" bottom="0.75" header="0.3" footer="0.3"/>
  <pageSetup orientation="portrait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74547-B8E0-481A-BC42-6C7D6320948E}">
  <dimension ref="A1:J18"/>
  <sheetViews>
    <sheetView zoomScale="120" zoomScaleNormal="120" workbookViewId="0">
      <selection activeCell="F7" sqref="F7"/>
    </sheetView>
  </sheetViews>
  <sheetFormatPr defaultColWidth="9.1796875" defaultRowHeight="14.5" x14ac:dyDescent="0.35"/>
  <cols>
    <col min="1" max="1" width="26.453125" style="24" customWidth="1"/>
    <col min="2" max="2" width="14.26953125" style="24" customWidth="1"/>
    <col min="3" max="3" width="8.453125" style="24" bestFit="1" customWidth="1"/>
    <col min="4" max="4" width="9.54296875" style="24" bestFit="1" customWidth="1"/>
    <col min="5" max="5" width="8.453125" style="24" bestFit="1" customWidth="1"/>
    <col min="6" max="6" width="9.54296875" style="24" bestFit="1" customWidth="1"/>
    <col min="7" max="7" width="10.453125" style="24" bestFit="1" customWidth="1"/>
    <col min="8" max="8" width="9.54296875" style="24" bestFit="1" customWidth="1"/>
    <col min="9" max="9" width="2.453125" style="24" customWidth="1"/>
    <col min="10" max="10" width="72.26953125" style="24" bestFit="1" customWidth="1"/>
    <col min="11" max="16384" width="9.1796875" style="24"/>
  </cols>
  <sheetData>
    <row r="1" spans="1:10" x14ac:dyDescent="0.35">
      <c r="A1" s="61" t="s">
        <v>180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5">
      <c r="A2" s="61" t="str">
        <f>Notes!A2</f>
        <v>Brewery Name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5">
      <c r="A3" s="23"/>
    </row>
    <row r="5" spans="1:10" ht="15" thickBot="1" x14ac:dyDescent="0.4">
      <c r="A5" s="61"/>
      <c r="B5" s="61"/>
      <c r="C5" s="63" t="s">
        <v>181</v>
      </c>
      <c r="D5" s="63"/>
      <c r="E5" s="63"/>
      <c r="F5" s="63"/>
      <c r="G5" s="64"/>
      <c r="H5" s="61"/>
      <c r="I5" s="61"/>
      <c r="J5" s="61"/>
    </row>
    <row r="6" spans="1:10" x14ac:dyDescent="0.35">
      <c r="A6" s="65" t="s">
        <v>182</v>
      </c>
      <c r="B6" s="65" t="s">
        <v>183</v>
      </c>
      <c r="C6" s="66" t="s">
        <v>184</v>
      </c>
      <c r="D6" s="66" t="s">
        <v>185</v>
      </c>
      <c r="E6" s="66" t="s">
        <v>186</v>
      </c>
      <c r="F6" s="66" t="s">
        <v>187</v>
      </c>
      <c r="G6" s="66" t="s">
        <v>188</v>
      </c>
      <c r="H6" s="66" t="s">
        <v>22</v>
      </c>
      <c r="I6" s="65"/>
      <c r="J6" s="65" t="s">
        <v>189</v>
      </c>
    </row>
    <row r="7" spans="1:10" x14ac:dyDescent="0.35">
      <c r="A7" s="135"/>
      <c r="B7" s="135"/>
      <c r="C7" s="136"/>
      <c r="D7" s="136"/>
      <c r="E7" s="136"/>
      <c r="F7" s="136"/>
      <c r="G7" s="136"/>
      <c r="H7" s="67"/>
      <c r="I7" s="62"/>
      <c r="J7" s="135"/>
    </row>
    <row r="8" spans="1:10" x14ac:dyDescent="0.35">
      <c r="A8" s="135"/>
      <c r="B8" s="135"/>
      <c r="C8" s="136"/>
      <c r="D8" s="136"/>
      <c r="E8" s="136"/>
      <c r="F8" s="136"/>
      <c r="G8" s="136"/>
      <c r="H8" s="67">
        <f>SUM(C8:F8)</f>
        <v>0</v>
      </c>
      <c r="I8" s="62"/>
      <c r="J8" s="135"/>
    </row>
    <row r="9" spans="1:10" x14ac:dyDescent="0.35">
      <c r="A9" s="135"/>
      <c r="B9" s="135"/>
      <c r="C9" s="136"/>
      <c r="D9" s="136"/>
      <c r="E9" s="136"/>
      <c r="F9" s="136"/>
      <c r="G9" s="136"/>
      <c r="H9" s="67">
        <f>SUM(C9:F9)</f>
        <v>0</v>
      </c>
      <c r="I9" s="62"/>
      <c r="J9" s="135"/>
    </row>
    <row r="10" spans="1:10" x14ac:dyDescent="0.35">
      <c r="A10" s="135"/>
      <c r="B10" s="135"/>
      <c r="C10" s="136"/>
      <c r="D10" s="136"/>
      <c r="E10" s="136"/>
      <c r="F10" s="136"/>
      <c r="G10" s="136"/>
      <c r="H10" s="67">
        <f>SUM(C10:F10)</f>
        <v>0</v>
      </c>
      <c r="I10" s="62"/>
      <c r="J10" s="135"/>
    </row>
    <row r="11" spans="1:10" x14ac:dyDescent="0.35">
      <c r="A11" s="135"/>
      <c r="B11" s="135"/>
      <c r="C11" s="136"/>
      <c r="D11" s="136"/>
      <c r="E11" s="136"/>
      <c r="F11" s="136"/>
      <c r="G11" s="136"/>
      <c r="H11" s="67">
        <f>SUM(C11:F11)</f>
        <v>0</v>
      </c>
      <c r="I11" s="62"/>
      <c r="J11" s="135"/>
    </row>
    <row r="12" spans="1:10" x14ac:dyDescent="0.35">
      <c r="A12" s="135"/>
      <c r="B12" s="135"/>
      <c r="C12" s="136"/>
      <c r="D12" s="136"/>
      <c r="E12" s="136"/>
      <c r="F12" s="136"/>
      <c r="G12" s="136"/>
      <c r="H12" s="67"/>
      <c r="J12" s="137"/>
    </row>
    <row r="13" spans="1:10" x14ac:dyDescent="0.35">
      <c r="A13" s="61" t="s">
        <v>17</v>
      </c>
      <c r="B13" s="61"/>
      <c r="C13" s="68">
        <f>SUM(C8:C11)</f>
        <v>0</v>
      </c>
      <c r="D13" s="68">
        <f>SUM(D8:D11)</f>
        <v>0</v>
      </c>
      <c r="E13" s="68">
        <f>SUM(E8:E11)</f>
        <v>0</v>
      </c>
      <c r="F13" s="68">
        <f>SUM(F8:F11)</f>
        <v>0</v>
      </c>
      <c r="G13" s="68"/>
      <c r="H13" s="68">
        <f>SUM(H8:H11)</f>
        <v>0</v>
      </c>
    </row>
    <row r="16" spans="1:10" x14ac:dyDescent="0.35">
      <c r="A16" s="24" t="s">
        <v>190</v>
      </c>
    </row>
    <row r="17" spans="1:1" x14ac:dyDescent="0.35">
      <c r="A17" s="24" t="s">
        <v>191</v>
      </c>
    </row>
    <row r="18" spans="1:1" x14ac:dyDescent="0.35">
      <c r="A18" s="24" t="s">
        <v>192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21A9-CC6E-4E36-8636-EE9626B12A86}">
  <sheetPr>
    <tabColor rgb="FF00B050"/>
  </sheetPr>
  <dimension ref="A1:B10"/>
  <sheetViews>
    <sheetView workbookViewId="0">
      <selection activeCell="B11" sqref="B11"/>
    </sheetView>
  </sheetViews>
  <sheetFormatPr defaultRowHeight="14.5" x14ac:dyDescent="0.35"/>
  <cols>
    <col min="2" max="2" width="15.6328125" bestFit="1" customWidth="1"/>
  </cols>
  <sheetData>
    <row r="1" spans="1:2" x14ac:dyDescent="0.35">
      <c r="A1" t="s">
        <v>210</v>
      </c>
    </row>
    <row r="2" spans="1:2" x14ac:dyDescent="0.35">
      <c r="A2" t="str">
        <f>Notes!A2</f>
        <v>Brewery Name</v>
      </c>
    </row>
    <row r="5" spans="1:2" x14ac:dyDescent="0.35">
      <c r="B5" t="s">
        <v>216</v>
      </c>
    </row>
    <row r="6" spans="1:2" x14ac:dyDescent="0.35">
      <c r="A6" t="s">
        <v>213</v>
      </c>
      <c r="B6" s="132" t="str">
        <f ca="1">'Loan 1'!D8</f>
        <v/>
      </c>
    </row>
    <row r="7" spans="1:2" x14ac:dyDescent="0.35">
      <c r="A7" t="s">
        <v>214</v>
      </c>
      <c r="B7" s="132" t="str">
        <f ca="1">'Loan 2'!D8</f>
        <v/>
      </c>
    </row>
    <row r="8" spans="1:2" x14ac:dyDescent="0.35">
      <c r="A8" t="s">
        <v>215</v>
      </c>
      <c r="B8" s="132" t="str">
        <f ca="1">'Loan 3'!D8</f>
        <v/>
      </c>
    </row>
    <row r="10" spans="1:2" x14ac:dyDescent="0.35">
      <c r="B10" s="132">
        <f ca="1">SUM(B6:B8)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667A7-8227-4CE6-9718-F444D43B874E}">
  <sheetPr>
    <tabColor theme="4"/>
    <pageSetUpPr fitToPage="1"/>
  </sheetPr>
  <dimension ref="B1:K376"/>
  <sheetViews>
    <sheetView showGridLines="0" zoomScaleNormal="100" workbookViewId="0">
      <selection activeCell="D4" sqref="D4"/>
    </sheetView>
  </sheetViews>
  <sheetFormatPr defaultColWidth="9.54296875" defaultRowHeight="14.5" x14ac:dyDescent="0.35"/>
  <cols>
    <col min="1" max="1" width="2.90625" style="69" customWidth="1"/>
    <col min="2" max="2" width="6.26953125" style="70" customWidth="1"/>
    <col min="3" max="3" width="19.36328125" style="70" customWidth="1"/>
    <col min="4" max="8" width="22.6328125" style="70" customWidth="1"/>
    <col min="9" max="9" width="2.90625" style="69" customWidth="1"/>
    <col min="10" max="16384" width="9.54296875" style="69"/>
  </cols>
  <sheetData>
    <row r="1" spans="2:11" ht="90" customHeight="1" thickBot="1" x14ac:dyDescent="0.4">
      <c r="B1" s="103" t="s">
        <v>208</v>
      </c>
      <c r="C1" s="102"/>
      <c r="D1" s="102"/>
      <c r="E1" s="102"/>
      <c r="F1" s="102"/>
      <c r="G1" s="102"/>
      <c r="H1" s="102"/>
    </row>
    <row r="2" spans="2:11" ht="25" customHeight="1" thickTop="1" x14ac:dyDescent="0.35">
      <c r="B2" s="101"/>
      <c r="C2" s="100"/>
      <c r="D2" s="100"/>
      <c r="E2" s="100"/>
      <c r="F2" s="100"/>
      <c r="G2" s="100"/>
      <c r="H2" s="100"/>
    </row>
    <row r="3" spans="2:11" ht="20" customHeight="1" x14ac:dyDescent="0.35">
      <c r="B3" s="99" t="s">
        <v>207</v>
      </c>
      <c r="C3" s="98"/>
      <c r="D3" s="87">
        <v>0</v>
      </c>
      <c r="E3" s="94"/>
      <c r="F3" s="93"/>
    </row>
    <row r="4" spans="2:11" ht="20" customHeight="1" x14ac:dyDescent="0.35">
      <c r="B4" s="89" t="s">
        <v>206</v>
      </c>
      <c r="C4" s="88"/>
      <c r="D4" s="97">
        <v>5.5E-2</v>
      </c>
      <c r="E4" s="94"/>
      <c r="F4" s="96"/>
    </row>
    <row r="5" spans="2:11" ht="20" customHeight="1" x14ac:dyDescent="0.35">
      <c r="B5" s="89" t="s">
        <v>205</v>
      </c>
      <c r="C5" s="88"/>
      <c r="D5" s="90">
        <v>5</v>
      </c>
      <c r="E5" s="94"/>
      <c r="F5" s="93"/>
    </row>
    <row r="6" spans="2:11" ht="20" customHeight="1" x14ac:dyDescent="0.35">
      <c r="B6" s="89" t="s">
        <v>204</v>
      </c>
      <c r="C6" s="88"/>
      <c r="D6" s="95">
        <f ca="1">TODAY()</f>
        <v>45236</v>
      </c>
      <c r="E6" s="94"/>
      <c r="F6" s="93"/>
    </row>
    <row r="7" spans="2:11" ht="20" customHeight="1" x14ac:dyDescent="0.35">
      <c r="B7" s="92"/>
      <c r="C7" s="92"/>
      <c r="D7" s="92"/>
      <c r="E7" s="91"/>
    </row>
    <row r="8" spans="2:11" ht="20" customHeight="1" x14ac:dyDescent="0.35">
      <c r="B8" s="89" t="s">
        <v>203</v>
      </c>
      <c r="C8" s="88"/>
      <c r="D8" s="87" t="str">
        <f ca="1">IFERROR(IF(Values_Entered,Monthly_Payment,""), "")</f>
        <v/>
      </c>
    </row>
    <row r="9" spans="2:11" ht="20" customHeight="1" x14ac:dyDescent="0.35">
      <c r="B9" s="89" t="s">
        <v>202</v>
      </c>
      <c r="C9" s="88"/>
      <c r="D9" s="90" t="str">
        <f ca="1">IFERROR(IF(Values_Entered,Loan_Years*12,""), "")</f>
        <v/>
      </c>
    </row>
    <row r="10" spans="2:11" ht="20" customHeight="1" x14ac:dyDescent="0.35">
      <c r="B10" s="89" t="s">
        <v>201</v>
      </c>
      <c r="C10" s="88"/>
      <c r="D10" s="87" t="str">
        <f ca="1">IFERROR(IF(Values_Entered,Total_Cost-Loan_Amount,""), "")</f>
        <v/>
      </c>
    </row>
    <row r="11" spans="2:11" ht="20" customHeight="1" x14ac:dyDescent="0.35">
      <c r="B11" s="89" t="s">
        <v>200</v>
      </c>
      <c r="C11" s="88"/>
      <c r="D11" s="87" t="str">
        <f ca="1">IFERROR(IF(Values_Entered,Monthly_Payment*Number_of_Payments,""), "")</f>
        <v/>
      </c>
    </row>
    <row r="12" spans="2:11" ht="25" customHeight="1" x14ac:dyDescent="0.35">
      <c r="B12" s="86"/>
      <c r="C12" s="86"/>
      <c r="D12" s="86"/>
      <c r="E12" s="77"/>
    </row>
    <row r="13" spans="2:11" s="81" customFormat="1" ht="45" customHeight="1" x14ac:dyDescent="0.35">
      <c r="B13" s="85" t="s">
        <v>199</v>
      </c>
      <c r="C13" s="84" t="s">
        <v>198</v>
      </c>
      <c r="D13" s="83" t="s">
        <v>197</v>
      </c>
      <c r="E13" s="83" t="s">
        <v>196</v>
      </c>
      <c r="F13" s="83" t="s">
        <v>195</v>
      </c>
      <c r="G13" s="83" t="s">
        <v>194</v>
      </c>
      <c r="H13" s="83" t="s">
        <v>193</v>
      </c>
      <c r="K13" s="82"/>
    </row>
    <row r="14" spans="2:11" ht="28" customHeight="1" x14ac:dyDescent="0.35">
      <c r="B14" s="79" t="str">
        <f ca="1">IFERROR(IF(Loan_Not_Paid*Values_Entered,Payment_Number,""), "")</f>
        <v/>
      </c>
      <c r="C14" s="78" t="str">
        <f ca="1">IFERROR(IF(Loan_Not_Paid*Values_Entered,Payment_Date,""), "")</f>
        <v/>
      </c>
      <c r="D14" s="77" t="str">
        <f ca="1">IFERROR(IF(Loan_Not_Paid*Values_Entered,Beginning_Balance,""), "")</f>
        <v/>
      </c>
      <c r="E14" s="77" t="str">
        <f ca="1">IFERROR(IF(Loan_Not_Paid*Values_Entered,Monthly_Payment,""), "")</f>
        <v/>
      </c>
      <c r="F14" s="77" t="str">
        <f ca="1">IFERROR(IF(Loan_Not_Paid*Values_Entered,Principal,""), "")</f>
        <v/>
      </c>
      <c r="G14" s="77" t="str">
        <f ca="1">IFERROR(IF(Loan_Not_Paid*Values_Entered,Interest,""), "")</f>
        <v/>
      </c>
      <c r="H14" s="80" t="str">
        <f ca="1">IFERROR(IF(Loan_Not_Paid*Values_Entered,Ending_Balance,""), "")</f>
        <v/>
      </c>
    </row>
    <row r="15" spans="2:11" ht="28" customHeight="1" x14ac:dyDescent="0.35">
      <c r="B15" s="79" t="str">
        <f ca="1">IFERROR(IF(Loan_Not_Paid*Values_Entered,Payment_Number,""), "")</f>
        <v/>
      </c>
      <c r="C15" s="78" t="str">
        <f ca="1">IFERROR(IF(Loan_Not_Paid*Values_Entered,Payment_Date,""), "")</f>
        <v/>
      </c>
      <c r="D15" s="77" t="str">
        <f ca="1">IFERROR(IF(Loan_Not_Paid*Values_Entered,Beginning_Balance,""), "")</f>
        <v/>
      </c>
      <c r="E15" s="77" t="str">
        <f ca="1">IFERROR(IF(Loan_Not_Paid*Values_Entered,Monthly_Payment,""), "")</f>
        <v/>
      </c>
      <c r="F15" s="77" t="str">
        <f ca="1">IFERROR(IF(Loan_Not_Paid*Values_Entered,Principal,""), "")</f>
        <v/>
      </c>
      <c r="G15" s="77" t="str">
        <f ca="1">IFERROR(IF(Loan_Not_Paid*Values_Entered,Interest,""), "")</f>
        <v/>
      </c>
      <c r="H15" s="80" t="str">
        <f ca="1">IFERROR(IF(Loan_Not_Paid*Values_Entered,Ending_Balance,""), "")</f>
        <v/>
      </c>
    </row>
    <row r="16" spans="2:11" ht="28" customHeight="1" x14ac:dyDescent="0.35">
      <c r="B16" s="79" t="str">
        <f ca="1">IFERROR(IF(Loan_Not_Paid*Values_Entered,Payment_Number,""), "")</f>
        <v/>
      </c>
      <c r="C16" s="78" t="str">
        <f ca="1">IFERROR(IF(Loan_Not_Paid*Values_Entered,Payment_Date,""), "")</f>
        <v/>
      </c>
      <c r="D16" s="77" t="str">
        <f ca="1">IFERROR(IF(Loan_Not_Paid*Values_Entered,Beginning_Balance,""), "")</f>
        <v/>
      </c>
      <c r="E16" s="77" t="str">
        <f ca="1">IFERROR(IF(Loan_Not_Paid*Values_Entered,Monthly_Payment,""), "")</f>
        <v/>
      </c>
      <c r="F16" s="77" t="str">
        <f ca="1">IFERROR(IF(Loan_Not_Paid*Values_Entered,Principal,""), "")</f>
        <v/>
      </c>
      <c r="G16" s="77" t="str">
        <f ca="1">IFERROR(IF(Loan_Not_Paid*Values_Entered,Interest,""), "")</f>
        <v/>
      </c>
      <c r="H16" s="80" t="str">
        <f ca="1">IFERROR(IF(Loan_Not_Paid*Values_Entered,Ending_Balance,""), "")</f>
        <v/>
      </c>
    </row>
    <row r="17" spans="2:8" ht="28" customHeight="1" x14ac:dyDescent="0.35">
      <c r="B17" s="79" t="str">
        <f ca="1">IFERROR(IF(Loan_Not_Paid*Values_Entered,Payment_Number,""), "")</f>
        <v/>
      </c>
      <c r="C17" s="78" t="str">
        <f ca="1">IFERROR(IF(Loan_Not_Paid*Values_Entered,Payment_Date,""), "")</f>
        <v/>
      </c>
      <c r="D17" s="77" t="str">
        <f ca="1">IFERROR(IF(Loan_Not_Paid*Values_Entered,Beginning_Balance,""), "")</f>
        <v/>
      </c>
      <c r="E17" s="77" t="str">
        <f ca="1">IFERROR(IF(Loan_Not_Paid*Values_Entered,Monthly_Payment,""), "")</f>
        <v/>
      </c>
      <c r="F17" s="77" t="str">
        <f ca="1">IFERROR(IF(Loan_Not_Paid*Values_Entered,Principal,""), "")</f>
        <v/>
      </c>
      <c r="G17" s="77" t="str">
        <f ca="1">IFERROR(IF(Loan_Not_Paid*Values_Entered,Interest,""), "")</f>
        <v/>
      </c>
      <c r="H17" s="80" t="str">
        <f ca="1">IFERROR(IF(Loan_Not_Paid*Values_Entered,Ending_Balance,""), "")</f>
        <v/>
      </c>
    </row>
    <row r="18" spans="2:8" ht="28" customHeight="1" x14ac:dyDescent="0.35">
      <c r="B18" s="79" t="str">
        <f ca="1">IFERROR(IF(Loan_Not_Paid*Values_Entered,Payment_Number,""), "")</f>
        <v/>
      </c>
      <c r="C18" s="78" t="str">
        <f ca="1">IFERROR(IF(Loan_Not_Paid*Values_Entered,Payment_Date,""), "")</f>
        <v/>
      </c>
      <c r="D18" s="77" t="str">
        <f ca="1">IFERROR(IF(Loan_Not_Paid*Values_Entered,Beginning_Balance,""), "")</f>
        <v/>
      </c>
      <c r="E18" s="77" t="str">
        <f ca="1">IFERROR(IF(Loan_Not_Paid*Values_Entered,Monthly_Payment,""), "")</f>
        <v/>
      </c>
      <c r="F18" s="77" t="str">
        <f ca="1">IFERROR(IF(Loan_Not_Paid*Values_Entered,Principal,""), "")</f>
        <v/>
      </c>
      <c r="G18" s="77" t="str">
        <f ca="1">IFERROR(IF(Loan_Not_Paid*Values_Entered,Interest,""), "")</f>
        <v/>
      </c>
      <c r="H18" s="80" t="str">
        <f ca="1">IFERROR(IF(Loan_Not_Paid*Values_Entered,Ending_Balance,""), "")</f>
        <v/>
      </c>
    </row>
    <row r="19" spans="2:8" ht="28" customHeight="1" x14ac:dyDescent="0.35">
      <c r="B19" s="79" t="str">
        <f ca="1">IFERROR(IF(Loan_Not_Paid*Values_Entered,Payment_Number,""), "")</f>
        <v/>
      </c>
      <c r="C19" s="78" t="str">
        <f ca="1">IFERROR(IF(Loan_Not_Paid*Values_Entered,Payment_Date,""), "")</f>
        <v/>
      </c>
      <c r="D19" s="77" t="str">
        <f ca="1">IFERROR(IF(Loan_Not_Paid*Values_Entered,Beginning_Balance,""), "")</f>
        <v/>
      </c>
      <c r="E19" s="77" t="str">
        <f ca="1">IFERROR(IF(Loan_Not_Paid*Values_Entered,Monthly_Payment,""), "")</f>
        <v/>
      </c>
      <c r="F19" s="77" t="str">
        <f ca="1">IFERROR(IF(Loan_Not_Paid*Values_Entered,Principal,""), "")</f>
        <v/>
      </c>
      <c r="G19" s="77" t="str">
        <f ca="1">IFERROR(IF(Loan_Not_Paid*Values_Entered,Interest,""), "")</f>
        <v/>
      </c>
      <c r="H19" s="80" t="str">
        <f ca="1">IFERROR(IF(Loan_Not_Paid*Values_Entered,Ending_Balance,""), "")</f>
        <v/>
      </c>
    </row>
    <row r="20" spans="2:8" ht="28" customHeight="1" x14ac:dyDescent="0.35">
      <c r="B20" s="79" t="str">
        <f ca="1">IFERROR(IF(Loan_Not_Paid*Values_Entered,Payment_Number,""), "")</f>
        <v/>
      </c>
      <c r="C20" s="78" t="str">
        <f ca="1">IFERROR(IF(Loan_Not_Paid*Values_Entered,Payment_Date,""), "")</f>
        <v/>
      </c>
      <c r="D20" s="77" t="str">
        <f ca="1">IFERROR(IF(Loan_Not_Paid*Values_Entered,Beginning_Balance,""), "")</f>
        <v/>
      </c>
      <c r="E20" s="77" t="str">
        <f ca="1">IFERROR(IF(Loan_Not_Paid*Values_Entered,Monthly_Payment,""), "")</f>
        <v/>
      </c>
      <c r="F20" s="77" t="str">
        <f ca="1">IFERROR(IF(Loan_Not_Paid*Values_Entered,Principal,""), "")</f>
        <v/>
      </c>
      <c r="G20" s="77" t="str">
        <f ca="1">IFERROR(IF(Loan_Not_Paid*Values_Entered,Interest,""), "")</f>
        <v/>
      </c>
      <c r="H20" s="80" t="str">
        <f ca="1">IFERROR(IF(Loan_Not_Paid*Values_Entered,Ending_Balance,""), "")</f>
        <v/>
      </c>
    </row>
    <row r="21" spans="2:8" ht="28" customHeight="1" x14ac:dyDescent="0.35">
      <c r="B21" s="79" t="str">
        <f ca="1">IFERROR(IF(Loan_Not_Paid*Values_Entered,Payment_Number,""), "")</f>
        <v/>
      </c>
      <c r="C21" s="78" t="str">
        <f ca="1">IFERROR(IF(Loan_Not_Paid*Values_Entered,Payment_Date,""), "")</f>
        <v/>
      </c>
      <c r="D21" s="77" t="str">
        <f ca="1">IFERROR(IF(Loan_Not_Paid*Values_Entered,Beginning_Balance,""), "")</f>
        <v/>
      </c>
      <c r="E21" s="77" t="str">
        <f ca="1">IFERROR(IF(Loan_Not_Paid*Values_Entered,Monthly_Payment,""), "")</f>
        <v/>
      </c>
      <c r="F21" s="77" t="str">
        <f ca="1">IFERROR(IF(Loan_Not_Paid*Values_Entered,Principal,""), "")</f>
        <v/>
      </c>
      <c r="G21" s="77" t="str">
        <f ca="1">IFERROR(IF(Loan_Not_Paid*Values_Entered,Interest,""), "")</f>
        <v/>
      </c>
      <c r="H21" s="80" t="str">
        <f ca="1">IFERROR(IF(Loan_Not_Paid*Values_Entered,Ending_Balance,""), "")</f>
        <v/>
      </c>
    </row>
    <row r="22" spans="2:8" ht="28" customHeight="1" x14ac:dyDescent="0.35">
      <c r="B22" s="79" t="str">
        <f ca="1">IFERROR(IF(Loan_Not_Paid*Values_Entered,Payment_Number,""), "")</f>
        <v/>
      </c>
      <c r="C22" s="78" t="str">
        <f ca="1">IFERROR(IF(Loan_Not_Paid*Values_Entered,Payment_Date,""), "")</f>
        <v/>
      </c>
      <c r="D22" s="77" t="str">
        <f ca="1">IFERROR(IF(Loan_Not_Paid*Values_Entered,Beginning_Balance,""), "")</f>
        <v/>
      </c>
      <c r="E22" s="77" t="str">
        <f ca="1">IFERROR(IF(Loan_Not_Paid*Values_Entered,Monthly_Payment,""), "")</f>
        <v/>
      </c>
      <c r="F22" s="77" t="str">
        <f ca="1">IFERROR(IF(Loan_Not_Paid*Values_Entered,Principal,""), "")</f>
        <v/>
      </c>
      <c r="G22" s="77" t="str">
        <f ca="1">IFERROR(IF(Loan_Not_Paid*Values_Entered,Interest,""), "")</f>
        <v/>
      </c>
      <c r="H22" s="80" t="str">
        <f ca="1">IFERROR(IF(Loan_Not_Paid*Values_Entered,Ending_Balance,""), "")</f>
        <v/>
      </c>
    </row>
    <row r="23" spans="2:8" ht="28" customHeight="1" x14ac:dyDescent="0.35">
      <c r="B23" s="79" t="str">
        <f ca="1">IFERROR(IF(Loan_Not_Paid*Values_Entered,Payment_Number,""), "")</f>
        <v/>
      </c>
      <c r="C23" s="78" t="str">
        <f ca="1">IFERROR(IF(Loan_Not_Paid*Values_Entered,Payment_Date,""), "")</f>
        <v/>
      </c>
      <c r="D23" s="77" t="str">
        <f ca="1">IFERROR(IF(Loan_Not_Paid*Values_Entered,Beginning_Balance,""), "")</f>
        <v/>
      </c>
      <c r="E23" s="77" t="str">
        <f ca="1">IFERROR(IF(Loan_Not_Paid*Values_Entered,Monthly_Payment,""), "")</f>
        <v/>
      </c>
      <c r="F23" s="77" t="str">
        <f ca="1">IFERROR(IF(Loan_Not_Paid*Values_Entered,Principal,""), "")</f>
        <v/>
      </c>
      <c r="G23" s="77" t="str">
        <f ca="1">IFERROR(IF(Loan_Not_Paid*Values_Entered,Interest,""), "")</f>
        <v/>
      </c>
      <c r="H23" s="80" t="str">
        <f ca="1">IFERROR(IF(Loan_Not_Paid*Values_Entered,Ending_Balance,""), "")</f>
        <v/>
      </c>
    </row>
    <row r="24" spans="2:8" ht="28" customHeight="1" x14ac:dyDescent="0.35">
      <c r="B24" s="79" t="str">
        <f ca="1">IFERROR(IF(Loan_Not_Paid*Values_Entered,Payment_Number,""), "")</f>
        <v/>
      </c>
      <c r="C24" s="78" t="str">
        <f ca="1">IFERROR(IF(Loan_Not_Paid*Values_Entered,Payment_Date,""), "")</f>
        <v/>
      </c>
      <c r="D24" s="77" t="str">
        <f ca="1">IFERROR(IF(Loan_Not_Paid*Values_Entered,Beginning_Balance,""), "")</f>
        <v/>
      </c>
      <c r="E24" s="77" t="str">
        <f ca="1">IFERROR(IF(Loan_Not_Paid*Values_Entered,Monthly_Payment,""), "")</f>
        <v/>
      </c>
      <c r="F24" s="77" t="str">
        <f ca="1">IFERROR(IF(Loan_Not_Paid*Values_Entered,Principal,""), "")</f>
        <v/>
      </c>
      <c r="G24" s="77" t="str">
        <f ca="1">IFERROR(IF(Loan_Not_Paid*Values_Entered,Interest,""), "")</f>
        <v/>
      </c>
      <c r="H24" s="80" t="str">
        <f ca="1">IFERROR(IF(Loan_Not_Paid*Values_Entered,Ending_Balance,""), "")</f>
        <v/>
      </c>
    </row>
    <row r="25" spans="2:8" ht="28" customHeight="1" x14ac:dyDescent="0.35">
      <c r="B25" s="79" t="str">
        <f ca="1">IFERROR(IF(Loan_Not_Paid*Values_Entered,Payment_Number,""), "")</f>
        <v/>
      </c>
      <c r="C25" s="78" t="str">
        <f ca="1">IFERROR(IF(Loan_Not_Paid*Values_Entered,Payment_Date,""), "")</f>
        <v/>
      </c>
      <c r="D25" s="77" t="str">
        <f ca="1">IFERROR(IF(Loan_Not_Paid*Values_Entered,Beginning_Balance,""), "")</f>
        <v/>
      </c>
      <c r="E25" s="77" t="str">
        <f ca="1">IFERROR(IF(Loan_Not_Paid*Values_Entered,Monthly_Payment,""), "")</f>
        <v/>
      </c>
      <c r="F25" s="77" t="str">
        <f ca="1">IFERROR(IF(Loan_Not_Paid*Values_Entered,Principal,""), "")</f>
        <v/>
      </c>
      <c r="G25" s="77" t="str">
        <f ca="1">IFERROR(IF(Loan_Not_Paid*Values_Entered,Interest,""), "")</f>
        <v/>
      </c>
      <c r="H25" s="80" t="str">
        <f ca="1">IFERROR(IF(Loan_Not_Paid*Values_Entered,Ending_Balance,""), "")</f>
        <v/>
      </c>
    </row>
    <row r="26" spans="2:8" ht="28" customHeight="1" x14ac:dyDescent="0.35">
      <c r="B26" s="79" t="str">
        <f ca="1">IFERROR(IF(Loan_Not_Paid*Values_Entered,Payment_Number,""), "")</f>
        <v/>
      </c>
      <c r="C26" s="78" t="str">
        <f ca="1">IFERROR(IF(Loan_Not_Paid*Values_Entered,Payment_Date,""), "")</f>
        <v/>
      </c>
      <c r="D26" s="77" t="str">
        <f ca="1">IFERROR(IF(Loan_Not_Paid*Values_Entered,Beginning_Balance,""), "")</f>
        <v/>
      </c>
      <c r="E26" s="77" t="str">
        <f ca="1">IFERROR(IF(Loan_Not_Paid*Values_Entered,Monthly_Payment,""), "")</f>
        <v/>
      </c>
      <c r="F26" s="77" t="str">
        <f ca="1">IFERROR(IF(Loan_Not_Paid*Values_Entered,Principal,""), "")</f>
        <v/>
      </c>
      <c r="G26" s="77" t="str">
        <f ca="1">IFERROR(IF(Loan_Not_Paid*Values_Entered,Interest,""), "")</f>
        <v/>
      </c>
      <c r="H26" s="80" t="str">
        <f ca="1">IFERROR(IF(Loan_Not_Paid*Values_Entered,Ending_Balance,""), "")</f>
        <v/>
      </c>
    </row>
    <row r="27" spans="2:8" ht="28" customHeight="1" x14ac:dyDescent="0.35">
      <c r="B27" s="79" t="str">
        <f ca="1">IFERROR(IF(Loan_Not_Paid*Values_Entered,Payment_Number,""), "")</f>
        <v/>
      </c>
      <c r="C27" s="78" t="str">
        <f ca="1">IFERROR(IF(Loan_Not_Paid*Values_Entered,Payment_Date,""), "")</f>
        <v/>
      </c>
      <c r="D27" s="77" t="str">
        <f ca="1">IFERROR(IF(Loan_Not_Paid*Values_Entered,Beginning_Balance,""), "")</f>
        <v/>
      </c>
      <c r="E27" s="77" t="str">
        <f ca="1">IFERROR(IF(Loan_Not_Paid*Values_Entered,Monthly_Payment,""), "")</f>
        <v/>
      </c>
      <c r="F27" s="77" t="str">
        <f ca="1">IFERROR(IF(Loan_Not_Paid*Values_Entered,Principal,""), "")</f>
        <v/>
      </c>
      <c r="G27" s="77" t="str">
        <f ca="1">IFERROR(IF(Loan_Not_Paid*Values_Entered,Interest,""), "")</f>
        <v/>
      </c>
      <c r="H27" s="80" t="str">
        <f ca="1">IFERROR(IF(Loan_Not_Paid*Values_Entered,Ending_Balance,""), "")</f>
        <v/>
      </c>
    </row>
    <row r="28" spans="2:8" ht="28" customHeight="1" x14ac:dyDescent="0.35">
      <c r="B28" s="79" t="str">
        <f ca="1">IFERROR(IF(Loan_Not_Paid*Values_Entered,Payment_Number,""), "")</f>
        <v/>
      </c>
      <c r="C28" s="78" t="str">
        <f ca="1">IFERROR(IF(Loan_Not_Paid*Values_Entered,Payment_Date,""), "")</f>
        <v/>
      </c>
      <c r="D28" s="77" t="str">
        <f ca="1">IFERROR(IF(Loan_Not_Paid*Values_Entered,Beginning_Balance,""), "")</f>
        <v/>
      </c>
      <c r="E28" s="77" t="str">
        <f ca="1">IFERROR(IF(Loan_Not_Paid*Values_Entered,Monthly_Payment,""), "")</f>
        <v/>
      </c>
      <c r="F28" s="77" t="str">
        <f ca="1">IFERROR(IF(Loan_Not_Paid*Values_Entered,Principal,""), "")</f>
        <v/>
      </c>
      <c r="G28" s="77" t="str">
        <f ca="1">IFERROR(IF(Loan_Not_Paid*Values_Entered,Interest,""), "")</f>
        <v/>
      </c>
      <c r="H28" s="80" t="str">
        <f ca="1">IFERROR(IF(Loan_Not_Paid*Values_Entered,Ending_Balance,""), "")</f>
        <v/>
      </c>
    </row>
    <row r="29" spans="2:8" ht="28" customHeight="1" x14ac:dyDescent="0.35">
      <c r="B29" s="79" t="str">
        <f ca="1">IFERROR(IF(Loan_Not_Paid*Values_Entered,Payment_Number,""), "")</f>
        <v/>
      </c>
      <c r="C29" s="78" t="str">
        <f ca="1">IFERROR(IF(Loan_Not_Paid*Values_Entered,Payment_Date,""), "")</f>
        <v/>
      </c>
      <c r="D29" s="77" t="str">
        <f ca="1">IFERROR(IF(Loan_Not_Paid*Values_Entered,Beginning_Balance,""), "")</f>
        <v/>
      </c>
      <c r="E29" s="77" t="str">
        <f ca="1">IFERROR(IF(Loan_Not_Paid*Values_Entered,Monthly_Payment,""), "")</f>
        <v/>
      </c>
      <c r="F29" s="77" t="str">
        <f ca="1">IFERROR(IF(Loan_Not_Paid*Values_Entered,Principal,""), "")</f>
        <v/>
      </c>
      <c r="G29" s="77" t="str">
        <f ca="1">IFERROR(IF(Loan_Not_Paid*Values_Entered,Interest,""), "")</f>
        <v/>
      </c>
      <c r="H29" s="80" t="str">
        <f ca="1">IFERROR(IF(Loan_Not_Paid*Values_Entered,Ending_Balance,""), "")</f>
        <v/>
      </c>
    </row>
    <row r="30" spans="2:8" ht="28" customHeight="1" x14ac:dyDescent="0.35">
      <c r="B30" s="79" t="str">
        <f ca="1">IFERROR(IF(Loan_Not_Paid*Values_Entered,Payment_Number,""), "")</f>
        <v/>
      </c>
      <c r="C30" s="78" t="str">
        <f ca="1">IFERROR(IF(Loan_Not_Paid*Values_Entered,Payment_Date,""), "")</f>
        <v/>
      </c>
      <c r="D30" s="77" t="str">
        <f ca="1">IFERROR(IF(Loan_Not_Paid*Values_Entered,Beginning_Balance,""), "")</f>
        <v/>
      </c>
      <c r="E30" s="77" t="str">
        <f ca="1">IFERROR(IF(Loan_Not_Paid*Values_Entered,Monthly_Payment,""), "")</f>
        <v/>
      </c>
      <c r="F30" s="77" t="str">
        <f ca="1">IFERROR(IF(Loan_Not_Paid*Values_Entered,Principal,""), "")</f>
        <v/>
      </c>
      <c r="G30" s="77" t="str">
        <f ca="1">IFERROR(IF(Loan_Not_Paid*Values_Entered,Interest,""), "")</f>
        <v/>
      </c>
      <c r="H30" s="80" t="str">
        <f ca="1">IFERROR(IF(Loan_Not_Paid*Values_Entered,Ending_Balance,""), "")</f>
        <v/>
      </c>
    </row>
    <row r="31" spans="2:8" ht="28" customHeight="1" x14ac:dyDescent="0.35">
      <c r="B31" s="79" t="str">
        <f ca="1">IFERROR(IF(Loan_Not_Paid*Values_Entered,Payment_Number,""), "")</f>
        <v/>
      </c>
      <c r="C31" s="78" t="str">
        <f ca="1">IFERROR(IF(Loan_Not_Paid*Values_Entered,Payment_Date,""), "")</f>
        <v/>
      </c>
      <c r="D31" s="77" t="str">
        <f ca="1">IFERROR(IF(Loan_Not_Paid*Values_Entered,Beginning_Balance,""), "")</f>
        <v/>
      </c>
      <c r="E31" s="77" t="str">
        <f ca="1">IFERROR(IF(Loan_Not_Paid*Values_Entered,Monthly_Payment,""), "")</f>
        <v/>
      </c>
      <c r="F31" s="77" t="str">
        <f ca="1">IFERROR(IF(Loan_Not_Paid*Values_Entered,Principal,""), "")</f>
        <v/>
      </c>
      <c r="G31" s="77" t="str">
        <f ca="1">IFERROR(IF(Loan_Not_Paid*Values_Entered,Interest,""), "")</f>
        <v/>
      </c>
      <c r="H31" s="80" t="str">
        <f ca="1">IFERROR(IF(Loan_Not_Paid*Values_Entered,Ending_Balance,""), "")</f>
        <v/>
      </c>
    </row>
    <row r="32" spans="2:8" ht="28" customHeight="1" x14ac:dyDescent="0.35">
      <c r="B32" s="79" t="str">
        <f ca="1">IFERROR(IF(Loan_Not_Paid*Values_Entered,Payment_Number,""), "")</f>
        <v/>
      </c>
      <c r="C32" s="78" t="str">
        <f ca="1">IFERROR(IF(Loan_Not_Paid*Values_Entered,Payment_Date,""), "")</f>
        <v/>
      </c>
      <c r="D32" s="77" t="str">
        <f ca="1">IFERROR(IF(Loan_Not_Paid*Values_Entered,Beginning_Balance,""), "")</f>
        <v/>
      </c>
      <c r="E32" s="77" t="str">
        <f ca="1">IFERROR(IF(Loan_Not_Paid*Values_Entered,Monthly_Payment,""), "")</f>
        <v/>
      </c>
      <c r="F32" s="77" t="str">
        <f ca="1">IFERROR(IF(Loan_Not_Paid*Values_Entered,Principal,""), "")</f>
        <v/>
      </c>
      <c r="G32" s="77" t="str">
        <f ca="1">IFERROR(IF(Loan_Not_Paid*Values_Entered,Interest,""), "")</f>
        <v/>
      </c>
      <c r="H32" s="80" t="str">
        <f ca="1">IFERROR(IF(Loan_Not_Paid*Values_Entered,Ending_Balance,""), "")</f>
        <v/>
      </c>
    </row>
    <row r="33" spans="2:8" ht="28" customHeight="1" x14ac:dyDescent="0.35">
      <c r="B33" s="79" t="str">
        <f ca="1">IFERROR(IF(Loan_Not_Paid*Values_Entered,Payment_Number,""), "")</f>
        <v/>
      </c>
      <c r="C33" s="78" t="str">
        <f ca="1">IFERROR(IF(Loan_Not_Paid*Values_Entered,Payment_Date,""), "")</f>
        <v/>
      </c>
      <c r="D33" s="77" t="str">
        <f ca="1">IFERROR(IF(Loan_Not_Paid*Values_Entered,Beginning_Balance,""), "")</f>
        <v/>
      </c>
      <c r="E33" s="77" t="str">
        <f ca="1">IFERROR(IF(Loan_Not_Paid*Values_Entered,Monthly_Payment,""), "")</f>
        <v/>
      </c>
      <c r="F33" s="77" t="str">
        <f ca="1">IFERROR(IF(Loan_Not_Paid*Values_Entered,Principal,""), "")</f>
        <v/>
      </c>
      <c r="G33" s="77" t="str">
        <f ca="1">IFERROR(IF(Loan_Not_Paid*Values_Entered,Interest,""), "")</f>
        <v/>
      </c>
      <c r="H33" s="80" t="str">
        <f ca="1">IFERROR(IF(Loan_Not_Paid*Values_Entered,Ending_Balance,""), "")</f>
        <v/>
      </c>
    </row>
    <row r="34" spans="2:8" ht="28" customHeight="1" x14ac:dyDescent="0.35">
      <c r="B34" s="79" t="str">
        <f ca="1">IFERROR(IF(Loan_Not_Paid*Values_Entered,Payment_Number,""), "")</f>
        <v/>
      </c>
      <c r="C34" s="78" t="str">
        <f ca="1">IFERROR(IF(Loan_Not_Paid*Values_Entered,Payment_Date,""), "")</f>
        <v/>
      </c>
      <c r="D34" s="77" t="str">
        <f ca="1">IFERROR(IF(Loan_Not_Paid*Values_Entered,Beginning_Balance,""), "")</f>
        <v/>
      </c>
      <c r="E34" s="77" t="str">
        <f ca="1">IFERROR(IF(Loan_Not_Paid*Values_Entered,Monthly_Payment,""), "")</f>
        <v/>
      </c>
      <c r="F34" s="77" t="str">
        <f ca="1">IFERROR(IF(Loan_Not_Paid*Values_Entered,Principal,""), "")</f>
        <v/>
      </c>
      <c r="G34" s="77" t="str">
        <f ca="1">IFERROR(IF(Loan_Not_Paid*Values_Entered,Interest,""), "")</f>
        <v/>
      </c>
      <c r="H34" s="80" t="str">
        <f ca="1">IFERROR(IF(Loan_Not_Paid*Values_Entered,Ending_Balance,""), "")</f>
        <v/>
      </c>
    </row>
    <row r="35" spans="2:8" ht="28" customHeight="1" x14ac:dyDescent="0.35">
      <c r="B35" s="79" t="str">
        <f ca="1">IFERROR(IF(Loan_Not_Paid*Values_Entered,Payment_Number,""), "")</f>
        <v/>
      </c>
      <c r="C35" s="78" t="str">
        <f ca="1">IFERROR(IF(Loan_Not_Paid*Values_Entered,Payment_Date,""), "")</f>
        <v/>
      </c>
      <c r="D35" s="77" t="str">
        <f ca="1">IFERROR(IF(Loan_Not_Paid*Values_Entered,Beginning_Balance,""), "")</f>
        <v/>
      </c>
      <c r="E35" s="77" t="str">
        <f ca="1">IFERROR(IF(Loan_Not_Paid*Values_Entered,Monthly_Payment,""), "")</f>
        <v/>
      </c>
      <c r="F35" s="77" t="str">
        <f ca="1">IFERROR(IF(Loan_Not_Paid*Values_Entered,Principal,""), "")</f>
        <v/>
      </c>
      <c r="G35" s="77" t="str">
        <f ca="1">IFERROR(IF(Loan_Not_Paid*Values_Entered,Interest,""), "")</f>
        <v/>
      </c>
      <c r="H35" s="80" t="str">
        <f ca="1">IFERROR(IF(Loan_Not_Paid*Values_Entered,Ending_Balance,""), "")</f>
        <v/>
      </c>
    </row>
    <row r="36" spans="2:8" ht="28" customHeight="1" x14ac:dyDescent="0.35">
      <c r="B36" s="79" t="str">
        <f ca="1">IFERROR(IF(Loan_Not_Paid*Values_Entered,Payment_Number,""), "")</f>
        <v/>
      </c>
      <c r="C36" s="78" t="str">
        <f ca="1">IFERROR(IF(Loan_Not_Paid*Values_Entered,Payment_Date,""), "")</f>
        <v/>
      </c>
      <c r="D36" s="77" t="str">
        <f ca="1">IFERROR(IF(Loan_Not_Paid*Values_Entered,Beginning_Balance,""), "")</f>
        <v/>
      </c>
      <c r="E36" s="77" t="str">
        <f ca="1">IFERROR(IF(Loan_Not_Paid*Values_Entered,Monthly_Payment,""), "")</f>
        <v/>
      </c>
      <c r="F36" s="77" t="str">
        <f ca="1">IFERROR(IF(Loan_Not_Paid*Values_Entered,Principal,""), "")</f>
        <v/>
      </c>
      <c r="G36" s="77" t="str">
        <f ca="1">IFERROR(IF(Loan_Not_Paid*Values_Entered,Interest,""), "")</f>
        <v/>
      </c>
      <c r="H36" s="80" t="str">
        <f ca="1">IFERROR(IF(Loan_Not_Paid*Values_Entered,Ending_Balance,""), "")</f>
        <v/>
      </c>
    </row>
    <row r="37" spans="2:8" ht="28" customHeight="1" x14ac:dyDescent="0.35">
      <c r="B37" s="79" t="str">
        <f ca="1">IFERROR(IF(Loan_Not_Paid*Values_Entered,Payment_Number,""), "")</f>
        <v/>
      </c>
      <c r="C37" s="78" t="str">
        <f ca="1">IFERROR(IF(Loan_Not_Paid*Values_Entered,Payment_Date,""), "")</f>
        <v/>
      </c>
      <c r="D37" s="77" t="str">
        <f ca="1">IFERROR(IF(Loan_Not_Paid*Values_Entered,Beginning_Balance,""), "")</f>
        <v/>
      </c>
      <c r="E37" s="77" t="str">
        <f ca="1">IFERROR(IF(Loan_Not_Paid*Values_Entered,Monthly_Payment,""), "")</f>
        <v/>
      </c>
      <c r="F37" s="77" t="str">
        <f ca="1">IFERROR(IF(Loan_Not_Paid*Values_Entered,Principal,""), "")</f>
        <v/>
      </c>
      <c r="G37" s="77" t="str">
        <f ca="1">IFERROR(IF(Loan_Not_Paid*Values_Entered,Interest,""), "")</f>
        <v/>
      </c>
      <c r="H37" s="80" t="str">
        <f ca="1">IFERROR(IF(Loan_Not_Paid*Values_Entered,Ending_Balance,""), "")</f>
        <v/>
      </c>
    </row>
    <row r="38" spans="2:8" ht="28" customHeight="1" x14ac:dyDescent="0.35">
      <c r="B38" s="79" t="str">
        <f ca="1">IFERROR(IF(Loan_Not_Paid*Values_Entered,Payment_Number,""), "")</f>
        <v/>
      </c>
      <c r="C38" s="78" t="str">
        <f ca="1">IFERROR(IF(Loan_Not_Paid*Values_Entered,Payment_Date,""), "")</f>
        <v/>
      </c>
      <c r="D38" s="77" t="str">
        <f ca="1">IFERROR(IF(Loan_Not_Paid*Values_Entered,Beginning_Balance,""), "")</f>
        <v/>
      </c>
      <c r="E38" s="77" t="str">
        <f ca="1">IFERROR(IF(Loan_Not_Paid*Values_Entered,Monthly_Payment,""), "")</f>
        <v/>
      </c>
      <c r="F38" s="77" t="str">
        <f ca="1">IFERROR(IF(Loan_Not_Paid*Values_Entered,Principal,""), "")</f>
        <v/>
      </c>
      <c r="G38" s="77" t="str">
        <f ca="1">IFERROR(IF(Loan_Not_Paid*Values_Entered,Interest,""), "")</f>
        <v/>
      </c>
      <c r="H38" s="80" t="str">
        <f ca="1">IFERROR(IF(Loan_Not_Paid*Values_Entered,Ending_Balance,""), "")</f>
        <v/>
      </c>
    </row>
    <row r="39" spans="2:8" ht="28" customHeight="1" x14ac:dyDescent="0.35">
      <c r="B39" s="79" t="str">
        <f ca="1">IFERROR(IF(Loan_Not_Paid*Values_Entered,Payment_Number,""), "")</f>
        <v/>
      </c>
      <c r="C39" s="78" t="str">
        <f ca="1">IFERROR(IF(Loan_Not_Paid*Values_Entered,Payment_Date,""), "")</f>
        <v/>
      </c>
      <c r="D39" s="77" t="str">
        <f ca="1">IFERROR(IF(Loan_Not_Paid*Values_Entered,Beginning_Balance,""), "")</f>
        <v/>
      </c>
      <c r="E39" s="77" t="str">
        <f ca="1">IFERROR(IF(Loan_Not_Paid*Values_Entered,Monthly_Payment,""), "")</f>
        <v/>
      </c>
      <c r="F39" s="77" t="str">
        <f ca="1">IFERROR(IF(Loan_Not_Paid*Values_Entered,Principal,""), "")</f>
        <v/>
      </c>
      <c r="G39" s="77" t="str">
        <f ca="1">IFERROR(IF(Loan_Not_Paid*Values_Entered,Interest,""), "")</f>
        <v/>
      </c>
      <c r="H39" s="80" t="str">
        <f ca="1">IFERROR(IF(Loan_Not_Paid*Values_Entered,Ending_Balance,""), "")</f>
        <v/>
      </c>
    </row>
    <row r="40" spans="2:8" ht="28" customHeight="1" x14ac:dyDescent="0.35">
      <c r="B40" s="79" t="str">
        <f ca="1">IFERROR(IF(Loan_Not_Paid*Values_Entered,Payment_Number,""), "")</f>
        <v/>
      </c>
      <c r="C40" s="78" t="str">
        <f ca="1">IFERROR(IF(Loan_Not_Paid*Values_Entered,Payment_Date,""), "")</f>
        <v/>
      </c>
      <c r="D40" s="77" t="str">
        <f ca="1">IFERROR(IF(Loan_Not_Paid*Values_Entered,Beginning_Balance,""), "")</f>
        <v/>
      </c>
      <c r="E40" s="77" t="str">
        <f ca="1">IFERROR(IF(Loan_Not_Paid*Values_Entered,Monthly_Payment,""), "")</f>
        <v/>
      </c>
      <c r="F40" s="77" t="str">
        <f ca="1">IFERROR(IF(Loan_Not_Paid*Values_Entered,Principal,""), "")</f>
        <v/>
      </c>
      <c r="G40" s="77" t="str">
        <f ca="1">IFERROR(IF(Loan_Not_Paid*Values_Entered,Interest,""), "")</f>
        <v/>
      </c>
      <c r="H40" s="80" t="str">
        <f ca="1">IFERROR(IF(Loan_Not_Paid*Values_Entered,Ending_Balance,""), "")</f>
        <v/>
      </c>
    </row>
    <row r="41" spans="2:8" ht="28" customHeight="1" x14ac:dyDescent="0.35">
      <c r="B41" s="79" t="str">
        <f ca="1">IFERROR(IF(Loan_Not_Paid*Values_Entered,Payment_Number,""), "")</f>
        <v/>
      </c>
      <c r="C41" s="78" t="str">
        <f ca="1">IFERROR(IF(Loan_Not_Paid*Values_Entered,Payment_Date,""), "")</f>
        <v/>
      </c>
      <c r="D41" s="77" t="str">
        <f ca="1">IFERROR(IF(Loan_Not_Paid*Values_Entered,Beginning_Balance,""), "")</f>
        <v/>
      </c>
      <c r="E41" s="77" t="str">
        <f ca="1">IFERROR(IF(Loan_Not_Paid*Values_Entered,Monthly_Payment,""), "")</f>
        <v/>
      </c>
      <c r="F41" s="77" t="str">
        <f ca="1">IFERROR(IF(Loan_Not_Paid*Values_Entered,Principal,""), "")</f>
        <v/>
      </c>
      <c r="G41" s="77" t="str">
        <f ca="1">IFERROR(IF(Loan_Not_Paid*Values_Entered,Interest,""), "")</f>
        <v/>
      </c>
      <c r="H41" s="80" t="str">
        <f ca="1">IFERROR(IF(Loan_Not_Paid*Values_Entered,Ending_Balance,""), "")</f>
        <v/>
      </c>
    </row>
    <row r="42" spans="2:8" ht="28" customHeight="1" x14ac:dyDescent="0.35">
      <c r="B42" s="79" t="str">
        <f ca="1">IFERROR(IF(Loan_Not_Paid*Values_Entered,Payment_Number,""), "")</f>
        <v/>
      </c>
      <c r="C42" s="78" t="str">
        <f ca="1">IFERROR(IF(Loan_Not_Paid*Values_Entered,Payment_Date,""), "")</f>
        <v/>
      </c>
      <c r="D42" s="77" t="str">
        <f ca="1">IFERROR(IF(Loan_Not_Paid*Values_Entered,Beginning_Balance,""), "")</f>
        <v/>
      </c>
      <c r="E42" s="77" t="str">
        <f ca="1">IFERROR(IF(Loan_Not_Paid*Values_Entered,Monthly_Payment,""), "")</f>
        <v/>
      </c>
      <c r="F42" s="77" t="str">
        <f ca="1">IFERROR(IF(Loan_Not_Paid*Values_Entered,Principal,""), "")</f>
        <v/>
      </c>
      <c r="G42" s="77" t="str">
        <f ca="1">IFERROR(IF(Loan_Not_Paid*Values_Entered,Interest,""), "")</f>
        <v/>
      </c>
      <c r="H42" s="80" t="str">
        <f ca="1">IFERROR(IF(Loan_Not_Paid*Values_Entered,Ending_Balance,""), "")</f>
        <v/>
      </c>
    </row>
    <row r="43" spans="2:8" ht="28" customHeight="1" x14ac:dyDescent="0.35">
      <c r="B43" s="79" t="str">
        <f ca="1">IFERROR(IF(Loan_Not_Paid*Values_Entered,Payment_Number,""), "")</f>
        <v/>
      </c>
      <c r="C43" s="78" t="str">
        <f ca="1">IFERROR(IF(Loan_Not_Paid*Values_Entered,Payment_Date,""), "")</f>
        <v/>
      </c>
      <c r="D43" s="77" t="str">
        <f ca="1">IFERROR(IF(Loan_Not_Paid*Values_Entered,Beginning_Balance,""), "")</f>
        <v/>
      </c>
      <c r="E43" s="77" t="str">
        <f ca="1">IFERROR(IF(Loan_Not_Paid*Values_Entered,Monthly_Payment,""), "")</f>
        <v/>
      </c>
      <c r="F43" s="77" t="str">
        <f ca="1">IFERROR(IF(Loan_Not_Paid*Values_Entered,Principal,""), "")</f>
        <v/>
      </c>
      <c r="G43" s="77" t="str">
        <f ca="1">IFERROR(IF(Loan_Not_Paid*Values_Entered,Interest,""), "")</f>
        <v/>
      </c>
      <c r="H43" s="80" t="str">
        <f ca="1">IFERROR(IF(Loan_Not_Paid*Values_Entered,Ending_Balance,""), "")</f>
        <v/>
      </c>
    </row>
    <row r="44" spans="2:8" ht="28" customHeight="1" x14ac:dyDescent="0.35">
      <c r="B44" s="79" t="str">
        <f ca="1">IFERROR(IF(Loan_Not_Paid*Values_Entered,Payment_Number,""), "")</f>
        <v/>
      </c>
      <c r="C44" s="78" t="str">
        <f ca="1">IFERROR(IF(Loan_Not_Paid*Values_Entered,Payment_Date,""), "")</f>
        <v/>
      </c>
      <c r="D44" s="77" t="str">
        <f ca="1">IFERROR(IF(Loan_Not_Paid*Values_Entered,Beginning_Balance,""), "")</f>
        <v/>
      </c>
      <c r="E44" s="77" t="str">
        <f ca="1">IFERROR(IF(Loan_Not_Paid*Values_Entered,Monthly_Payment,""), "")</f>
        <v/>
      </c>
      <c r="F44" s="77" t="str">
        <f ca="1">IFERROR(IF(Loan_Not_Paid*Values_Entered,Principal,""), "")</f>
        <v/>
      </c>
      <c r="G44" s="77" t="str">
        <f ca="1">IFERROR(IF(Loan_Not_Paid*Values_Entered,Interest,""), "")</f>
        <v/>
      </c>
      <c r="H44" s="80" t="str">
        <f ca="1">IFERROR(IF(Loan_Not_Paid*Values_Entered,Ending_Balance,""), "")</f>
        <v/>
      </c>
    </row>
    <row r="45" spans="2:8" ht="28" customHeight="1" x14ac:dyDescent="0.35">
      <c r="B45" s="79" t="str">
        <f ca="1">IFERROR(IF(Loan_Not_Paid*Values_Entered,Payment_Number,""), "")</f>
        <v/>
      </c>
      <c r="C45" s="78" t="str">
        <f ca="1">IFERROR(IF(Loan_Not_Paid*Values_Entered,Payment_Date,""), "")</f>
        <v/>
      </c>
      <c r="D45" s="77" t="str">
        <f ca="1">IFERROR(IF(Loan_Not_Paid*Values_Entered,Beginning_Balance,""), "")</f>
        <v/>
      </c>
      <c r="E45" s="77" t="str">
        <f ca="1">IFERROR(IF(Loan_Not_Paid*Values_Entered,Monthly_Payment,""), "")</f>
        <v/>
      </c>
      <c r="F45" s="77" t="str">
        <f ca="1">IFERROR(IF(Loan_Not_Paid*Values_Entered,Principal,""), "")</f>
        <v/>
      </c>
      <c r="G45" s="77" t="str">
        <f ca="1">IFERROR(IF(Loan_Not_Paid*Values_Entered,Interest,""), "")</f>
        <v/>
      </c>
      <c r="H45" s="80" t="str">
        <f ca="1">IFERROR(IF(Loan_Not_Paid*Values_Entered,Ending_Balance,""), "")</f>
        <v/>
      </c>
    </row>
    <row r="46" spans="2:8" ht="28" customHeight="1" x14ac:dyDescent="0.35">
      <c r="B46" s="79" t="str">
        <f ca="1">IFERROR(IF(Loan_Not_Paid*Values_Entered,Payment_Number,""), "")</f>
        <v/>
      </c>
      <c r="C46" s="78" t="str">
        <f ca="1">IFERROR(IF(Loan_Not_Paid*Values_Entered,Payment_Date,""), "")</f>
        <v/>
      </c>
      <c r="D46" s="77" t="str">
        <f ca="1">IFERROR(IF(Loan_Not_Paid*Values_Entered,Beginning_Balance,""), "")</f>
        <v/>
      </c>
      <c r="E46" s="77" t="str">
        <f ca="1">IFERROR(IF(Loan_Not_Paid*Values_Entered,Monthly_Payment,""), "")</f>
        <v/>
      </c>
      <c r="F46" s="77" t="str">
        <f ca="1">IFERROR(IF(Loan_Not_Paid*Values_Entered,Principal,""), "")</f>
        <v/>
      </c>
      <c r="G46" s="77" t="str">
        <f ca="1">IFERROR(IF(Loan_Not_Paid*Values_Entered,Interest,""), "")</f>
        <v/>
      </c>
      <c r="H46" s="80" t="str">
        <f ca="1">IFERROR(IF(Loan_Not_Paid*Values_Entered,Ending_Balance,""), "")</f>
        <v/>
      </c>
    </row>
    <row r="47" spans="2:8" ht="28" customHeight="1" x14ac:dyDescent="0.35">
      <c r="B47" s="79" t="str">
        <f ca="1">IFERROR(IF(Loan_Not_Paid*Values_Entered,Payment_Number,""), "")</f>
        <v/>
      </c>
      <c r="C47" s="78" t="str">
        <f ca="1">IFERROR(IF(Loan_Not_Paid*Values_Entered,Payment_Date,""), "")</f>
        <v/>
      </c>
      <c r="D47" s="77" t="str">
        <f ca="1">IFERROR(IF(Loan_Not_Paid*Values_Entered,Beginning_Balance,""), "")</f>
        <v/>
      </c>
      <c r="E47" s="77" t="str">
        <f ca="1">IFERROR(IF(Loan_Not_Paid*Values_Entered,Monthly_Payment,""), "")</f>
        <v/>
      </c>
      <c r="F47" s="77" t="str">
        <f ca="1">IFERROR(IF(Loan_Not_Paid*Values_Entered,Principal,""), "")</f>
        <v/>
      </c>
      <c r="G47" s="77" t="str">
        <f ca="1">IFERROR(IF(Loan_Not_Paid*Values_Entered,Interest,""), "")</f>
        <v/>
      </c>
      <c r="H47" s="80" t="str">
        <f ca="1">IFERROR(IF(Loan_Not_Paid*Values_Entered,Ending_Balance,""), "")</f>
        <v/>
      </c>
    </row>
    <row r="48" spans="2:8" ht="28" customHeight="1" x14ac:dyDescent="0.35">
      <c r="B48" s="79" t="str">
        <f ca="1">IFERROR(IF(Loan_Not_Paid*Values_Entered,Payment_Number,""), "")</f>
        <v/>
      </c>
      <c r="C48" s="78" t="str">
        <f ca="1">IFERROR(IF(Loan_Not_Paid*Values_Entered,Payment_Date,""), "")</f>
        <v/>
      </c>
      <c r="D48" s="77" t="str">
        <f ca="1">IFERROR(IF(Loan_Not_Paid*Values_Entered,Beginning_Balance,""), "")</f>
        <v/>
      </c>
      <c r="E48" s="77" t="str">
        <f ca="1">IFERROR(IF(Loan_Not_Paid*Values_Entered,Monthly_Payment,""), "")</f>
        <v/>
      </c>
      <c r="F48" s="77" t="str">
        <f ca="1">IFERROR(IF(Loan_Not_Paid*Values_Entered,Principal,""), "")</f>
        <v/>
      </c>
      <c r="G48" s="77" t="str">
        <f ca="1">IFERROR(IF(Loan_Not_Paid*Values_Entered,Interest,""), "")</f>
        <v/>
      </c>
      <c r="H48" s="80" t="str">
        <f ca="1">IFERROR(IF(Loan_Not_Paid*Values_Entered,Ending_Balance,""), "")</f>
        <v/>
      </c>
    </row>
    <row r="49" spans="2:8" ht="28" customHeight="1" x14ac:dyDescent="0.35">
      <c r="B49" s="79" t="str">
        <f ca="1">IFERROR(IF(Loan_Not_Paid*Values_Entered,Payment_Number,""), "")</f>
        <v/>
      </c>
      <c r="C49" s="78" t="str">
        <f ca="1">IFERROR(IF(Loan_Not_Paid*Values_Entered,Payment_Date,""), "")</f>
        <v/>
      </c>
      <c r="D49" s="77" t="str">
        <f ca="1">IFERROR(IF(Loan_Not_Paid*Values_Entered,Beginning_Balance,""), "")</f>
        <v/>
      </c>
      <c r="E49" s="77" t="str">
        <f ca="1">IFERROR(IF(Loan_Not_Paid*Values_Entered,Monthly_Payment,""), "")</f>
        <v/>
      </c>
      <c r="F49" s="77" t="str">
        <f ca="1">IFERROR(IF(Loan_Not_Paid*Values_Entered,Principal,""), "")</f>
        <v/>
      </c>
      <c r="G49" s="77" t="str">
        <f ca="1">IFERROR(IF(Loan_Not_Paid*Values_Entered,Interest,""), "")</f>
        <v/>
      </c>
      <c r="H49" s="80" t="str">
        <f ca="1">IFERROR(IF(Loan_Not_Paid*Values_Entered,Ending_Balance,""), "")</f>
        <v/>
      </c>
    </row>
    <row r="50" spans="2:8" ht="28" customHeight="1" x14ac:dyDescent="0.35">
      <c r="B50" s="79" t="str">
        <f ca="1">IFERROR(IF(Loan_Not_Paid*Values_Entered,Payment_Number,""), "")</f>
        <v/>
      </c>
      <c r="C50" s="78" t="str">
        <f ca="1">IFERROR(IF(Loan_Not_Paid*Values_Entered,Payment_Date,""), "")</f>
        <v/>
      </c>
      <c r="D50" s="77" t="str">
        <f ca="1">IFERROR(IF(Loan_Not_Paid*Values_Entered,Beginning_Balance,""), "")</f>
        <v/>
      </c>
      <c r="E50" s="77" t="str">
        <f ca="1">IFERROR(IF(Loan_Not_Paid*Values_Entered,Monthly_Payment,""), "")</f>
        <v/>
      </c>
      <c r="F50" s="77" t="str">
        <f ca="1">IFERROR(IF(Loan_Not_Paid*Values_Entered,Principal,""), "")</f>
        <v/>
      </c>
      <c r="G50" s="77" t="str">
        <f ca="1">IFERROR(IF(Loan_Not_Paid*Values_Entered,Interest,""), "")</f>
        <v/>
      </c>
      <c r="H50" s="80" t="str">
        <f ca="1">IFERROR(IF(Loan_Not_Paid*Values_Entered,Ending_Balance,""), "")</f>
        <v/>
      </c>
    </row>
    <row r="51" spans="2:8" ht="28" customHeight="1" x14ac:dyDescent="0.35">
      <c r="B51" s="79" t="str">
        <f ca="1">IFERROR(IF(Loan_Not_Paid*Values_Entered,Payment_Number,""), "")</f>
        <v/>
      </c>
      <c r="C51" s="78" t="str">
        <f ca="1">IFERROR(IF(Loan_Not_Paid*Values_Entered,Payment_Date,""), "")</f>
        <v/>
      </c>
      <c r="D51" s="77" t="str">
        <f ca="1">IFERROR(IF(Loan_Not_Paid*Values_Entered,Beginning_Balance,""), "")</f>
        <v/>
      </c>
      <c r="E51" s="77" t="str">
        <f ca="1">IFERROR(IF(Loan_Not_Paid*Values_Entered,Monthly_Payment,""), "")</f>
        <v/>
      </c>
      <c r="F51" s="77" t="str">
        <f ca="1">IFERROR(IF(Loan_Not_Paid*Values_Entered,Principal,""), "")</f>
        <v/>
      </c>
      <c r="G51" s="77" t="str">
        <f ca="1">IFERROR(IF(Loan_Not_Paid*Values_Entered,Interest,""), "")</f>
        <v/>
      </c>
      <c r="H51" s="80" t="str">
        <f ca="1">IFERROR(IF(Loan_Not_Paid*Values_Entered,Ending_Balance,""), "")</f>
        <v/>
      </c>
    </row>
    <row r="52" spans="2:8" ht="28" customHeight="1" x14ac:dyDescent="0.35">
      <c r="B52" s="79" t="str">
        <f ca="1">IFERROR(IF(Loan_Not_Paid*Values_Entered,Payment_Number,""), "")</f>
        <v/>
      </c>
      <c r="C52" s="78" t="str">
        <f ca="1">IFERROR(IF(Loan_Not_Paid*Values_Entered,Payment_Date,""), "")</f>
        <v/>
      </c>
      <c r="D52" s="77" t="str">
        <f ca="1">IFERROR(IF(Loan_Not_Paid*Values_Entered,Beginning_Balance,""), "")</f>
        <v/>
      </c>
      <c r="E52" s="77" t="str">
        <f ca="1">IFERROR(IF(Loan_Not_Paid*Values_Entered,Monthly_Payment,""), "")</f>
        <v/>
      </c>
      <c r="F52" s="77" t="str">
        <f ca="1">IFERROR(IF(Loan_Not_Paid*Values_Entered,Principal,""), "")</f>
        <v/>
      </c>
      <c r="G52" s="77" t="str">
        <f ca="1">IFERROR(IF(Loan_Not_Paid*Values_Entered,Interest,""), "")</f>
        <v/>
      </c>
      <c r="H52" s="80" t="str">
        <f ca="1">IFERROR(IF(Loan_Not_Paid*Values_Entered,Ending_Balance,""), "")</f>
        <v/>
      </c>
    </row>
    <row r="53" spans="2:8" ht="28" customHeight="1" x14ac:dyDescent="0.35">
      <c r="B53" s="79" t="str">
        <f ca="1">IFERROR(IF(Loan_Not_Paid*Values_Entered,Payment_Number,""), "")</f>
        <v/>
      </c>
      <c r="C53" s="78" t="str">
        <f ca="1">IFERROR(IF(Loan_Not_Paid*Values_Entered,Payment_Date,""), "")</f>
        <v/>
      </c>
      <c r="D53" s="77" t="str">
        <f ca="1">IFERROR(IF(Loan_Not_Paid*Values_Entered,Beginning_Balance,""), "")</f>
        <v/>
      </c>
      <c r="E53" s="77" t="str">
        <f ca="1">IFERROR(IF(Loan_Not_Paid*Values_Entered,Monthly_Payment,""), "")</f>
        <v/>
      </c>
      <c r="F53" s="77" t="str">
        <f ca="1">IFERROR(IF(Loan_Not_Paid*Values_Entered,Principal,""), "")</f>
        <v/>
      </c>
      <c r="G53" s="77" t="str">
        <f ca="1">IFERROR(IF(Loan_Not_Paid*Values_Entered,Interest,""), "")</f>
        <v/>
      </c>
      <c r="H53" s="80" t="str">
        <f ca="1">IFERROR(IF(Loan_Not_Paid*Values_Entered,Ending_Balance,""), "")</f>
        <v/>
      </c>
    </row>
    <row r="54" spans="2:8" ht="28" customHeight="1" x14ac:dyDescent="0.35">
      <c r="B54" s="79" t="str">
        <f ca="1">IFERROR(IF(Loan_Not_Paid*Values_Entered,Payment_Number,""), "")</f>
        <v/>
      </c>
      <c r="C54" s="78" t="str">
        <f ca="1">IFERROR(IF(Loan_Not_Paid*Values_Entered,Payment_Date,""), "")</f>
        <v/>
      </c>
      <c r="D54" s="77" t="str">
        <f ca="1">IFERROR(IF(Loan_Not_Paid*Values_Entered,Beginning_Balance,""), "")</f>
        <v/>
      </c>
      <c r="E54" s="77" t="str">
        <f ca="1">IFERROR(IF(Loan_Not_Paid*Values_Entered,Monthly_Payment,""), "")</f>
        <v/>
      </c>
      <c r="F54" s="77" t="str">
        <f ca="1">IFERROR(IF(Loan_Not_Paid*Values_Entered,Principal,""), "")</f>
        <v/>
      </c>
      <c r="G54" s="77" t="str">
        <f ca="1">IFERROR(IF(Loan_Not_Paid*Values_Entered,Interest,""), "")</f>
        <v/>
      </c>
      <c r="H54" s="80" t="str">
        <f ca="1">IFERROR(IF(Loan_Not_Paid*Values_Entered,Ending_Balance,""), "")</f>
        <v/>
      </c>
    </row>
    <row r="55" spans="2:8" ht="28" customHeight="1" x14ac:dyDescent="0.35">
      <c r="B55" s="79" t="str">
        <f ca="1">IFERROR(IF(Loan_Not_Paid*Values_Entered,Payment_Number,""), "")</f>
        <v/>
      </c>
      <c r="C55" s="78" t="str">
        <f ca="1">IFERROR(IF(Loan_Not_Paid*Values_Entered,Payment_Date,""), "")</f>
        <v/>
      </c>
      <c r="D55" s="77" t="str">
        <f ca="1">IFERROR(IF(Loan_Not_Paid*Values_Entered,Beginning_Balance,""), "")</f>
        <v/>
      </c>
      <c r="E55" s="77" t="str">
        <f ca="1">IFERROR(IF(Loan_Not_Paid*Values_Entered,Monthly_Payment,""), "")</f>
        <v/>
      </c>
      <c r="F55" s="77" t="str">
        <f ca="1">IFERROR(IF(Loan_Not_Paid*Values_Entered,Principal,""), "")</f>
        <v/>
      </c>
      <c r="G55" s="77" t="str">
        <f ca="1">IFERROR(IF(Loan_Not_Paid*Values_Entered,Interest,""), "")</f>
        <v/>
      </c>
      <c r="H55" s="80" t="str">
        <f ca="1">IFERROR(IF(Loan_Not_Paid*Values_Entered,Ending_Balance,""), "")</f>
        <v/>
      </c>
    </row>
    <row r="56" spans="2:8" ht="28" customHeight="1" x14ac:dyDescent="0.35">
      <c r="B56" s="79" t="str">
        <f ca="1">IFERROR(IF(Loan_Not_Paid*Values_Entered,Payment_Number,""), "")</f>
        <v/>
      </c>
      <c r="C56" s="78" t="str">
        <f ca="1">IFERROR(IF(Loan_Not_Paid*Values_Entered,Payment_Date,""), "")</f>
        <v/>
      </c>
      <c r="D56" s="77" t="str">
        <f ca="1">IFERROR(IF(Loan_Not_Paid*Values_Entered,Beginning_Balance,""), "")</f>
        <v/>
      </c>
      <c r="E56" s="77" t="str">
        <f ca="1">IFERROR(IF(Loan_Not_Paid*Values_Entered,Monthly_Payment,""), "")</f>
        <v/>
      </c>
      <c r="F56" s="77" t="str">
        <f ca="1">IFERROR(IF(Loan_Not_Paid*Values_Entered,Principal,""), "")</f>
        <v/>
      </c>
      <c r="G56" s="77" t="str">
        <f ca="1">IFERROR(IF(Loan_Not_Paid*Values_Entered,Interest,""), "")</f>
        <v/>
      </c>
      <c r="H56" s="80" t="str">
        <f ca="1">IFERROR(IF(Loan_Not_Paid*Values_Entered,Ending_Balance,""), "")</f>
        <v/>
      </c>
    </row>
    <row r="57" spans="2:8" ht="28" customHeight="1" x14ac:dyDescent="0.35">
      <c r="B57" s="79" t="str">
        <f ca="1">IFERROR(IF(Loan_Not_Paid*Values_Entered,Payment_Number,""), "")</f>
        <v/>
      </c>
      <c r="C57" s="78" t="str">
        <f ca="1">IFERROR(IF(Loan_Not_Paid*Values_Entered,Payment_Date,""), "")</f>
        <v/>
      </c>
      <c r="D57" s="77" t="str">
        <f ca="1">IFERROR(IF(Loan_Not_Paid*Values_Entered,Beginning_Balance,""), "")</f>
        <v/>
      </c>
      <c r="E57" s="77" t="str">
        <f ca="1">IFERROR(IF(Loan_Not_Paid*Values_Entered,Monthly_Payment,""), "")</f>
        <v/>
      </c>
      <c r="F57" s="77" t="str">
        <f ca="1">IFERROR(IF(Loan_Not_Paid*Values_Entered,Principal,""), "")</f>
        <v/>
      </c>
      <c r="G57" s="77" t="str">
        <f ca="1">IFERROR(IF(Loan_Not_Paid*Values_Entered,Interest,""), "")</f>
        <v/>
      </c>
      <c r="H57" s="80" t="str">
        <f ca="1">IFERROR(IF(Loan_Not_Paid*Values_Entered,Ending_Balance,""), "")</f>
        <v/>
      </c>
    </row>
    <row r="58" spans="2:8" ht="28" customHeight="1" x14ac:dyDescent="0.35">
      <c r="B58" s="79" t="str">
        <f ca="1">IFERROR(IF(Loan_Not_Paid*Values_Entered,Payment_Number,""), "")</f>
        <v/>
      </c>
      <c r="C58" s="78" t="str">
        <f ca="1">IFERROR(IF(Loan_Not_Paid*Values_Entered,Payment_Date,""), "")</f>
        <v/>
      </c>
      <c r="D58" s="77" t="str">
        <f ca="1">IFERROR(IF(Loan_Not_Paid*Values_Entered,Beginning_Balance,""), "")</f>
        <v/>
      </c>
      <c r="E58" s="77" t="str">
        <f ca="1">IFERROR(IF(Loan_Not_Paid*Values_Entered,Monthly_Payment,""), "")</f>
        <v/>
      </c>
      <c r="F58" s="77" t="str">
        <f ca="1">IFERROR(IF(Loan_Not_Paid*Values_Entered,Principal,""), "")</f>
        <v/>
      </c>
      <c r="G58" s="77" t="str">
        <f ca="1">IFERROR(IF(Loan_Not_Paid*Values_Entered,Interest,""), "")</f>
        <v/>
      </c>
      <c r="H58" s="80" t="str">
        <f ca="1">IFERROR(IF(Loan_Not_Paid*Values_Entered,Ending_Balance,""), "")</f>
        <v/>
      </c>
    </row>
    <row r="59" spans="2:8" ht="28" customHeight="1" x14ac:dyDescent="0.35">
      <c r="B59" s="79" t="str">
        <f ca="1">IFERROR(IF(Loan_Not_Paid*Values_Entered,Payment_Number,""), "")</f>
        <v/>
      </c>
      <c r="C59" s="78" t="str">
        <f ca="1">IFERROR(IF(Loan_Not_Paid*Values_Entered,Payment_Date,""), "")</f>
        <v/>
      </c>
      <c r="D59" s="77" t="str">
        <f ca="1">IFERROR(IF(Loan_Not_Paid*Values_Entered,Beginning_Balance,""), "")</f>
        <v/>
      </c>
      <c r="E59" s="77" t="str">
        <f ca="1">IFERROR(IF(Loan_Not_Paid*Values_Entered,Monthly_Payment,""), "")</f>
        <v/>
      </c>
      <c r="F59" s="77" t="str">
        <f ca="1">IFERROR(IF(Loan_Not_Paid*Values_Entered,Principal,""), "")</f>
        <v/>
      </c>
      <c r="G59" s="77" t="str">
        <f ca="1">IFERROR(IF(Loan_Not_Paid*Values_Entered,Interest,""), "")</f>
        <v/>
      </c>
      <c r="H59" s="80" t="str">
        <f ca="1">IFERROR(IF(Loan_Not_Paid*Values_Entered,Ending_Balance,""), "")</f>
        <v/>
      </c>
    </row>
    <row r="60" spans="2:8" ht="28" customHeight="1" x14ac:dyDescent="0.35">
      <c r="B60" s="79" t="str">
        <f ca="1">IFERROR(IF(Loan_Not_Paid*Values_Entered,Payment_Number,""), "")</f>
        <v/>
      </c>
      <c r="C60" s="78" t="str">
        <f ca="1">IFERROR(IF(Loan_Not_Paid*Values_Entered,Payment_Date,""), "")</f>
        <v/>
      </c>
      <c r="D60" s="77" t="str">
        <f ca="1">IFERROR(IF(Loan_Not_Paid*Values_Entered,Beginning_Balance,""), "")</f>
        <v/>
      </c>
      <c r="E60" s="77" t="str">
        <f ca="1">IFERROR(IF(Loan_Not_Paid*Values_Entered,Monthly_Payment,""), "")</f>
        <v/>
      </c>
      <c r="F60" s="77" t="str">
        <f ca="1">IFERROR(IF(Loan_Not_Paid*Values_Entered,Principal,""), "")</f>
        <v/>
      </c>
      <c r="G60" s="77" t="str">
        <f ca="1">IFERROR(IF(Loan_Not_Paid*Values_Entered,Interest,""), "")</f>
        <v/>
      </c>
      <c r="H60" s="80" t="str">
        <f ca="1">IFERROR(IF(Loan_Not_Paid*Values_Entered,Ending_Balance,""), "")</f>
        <v/>
      </c>
    </row>
    <row r="61" spans="2:8" ht="28" customHeight="1" x14ac:dyDescent="0.35">
      <c r="B61" s="79" t="str">
        <f ca="1">IFERROR(IF(Loan_Not_Paid*Values_Entered,Payment_Number,""), "")</f>
        <v/>
      </c>
      <c r="C61" s="78" t="str">
        <f ca="1">IFERROR(IF(Loan_Not_Paid*Values_Entered,Payment_Date,""), "")</f>
        <v/>
      </c>
      <c r="D61" s="77" t="str">
        <f ca="1">IFERROR(IF(Loan_Not_Paid*Values_Entered,Beginning_Balance,""), "")</f>
        <v/>
      </c>
      <c r="E61" s="77" t="str">
        <f ca="1">IFERROR(IF(Loan_Not_Paid*Values_Entered,Monthly_Payment,""), "")</f>
        <v/>
      </c>
      <c r="F61" s="77" t="str">
        <f ca="1">IFERROR(IF(Loan_Not_Paid*Values_Entered,Principal,""), "")</f>
        <v/>
      </c>
      <c r="G61" s="77" t="str">
        <f ca="1">IFERROR(IF(Loan_Not_Paid*Values_Entered,Interest,""), "")</f>
        <v/>
      </c>
      <c r="H61" s="80" t="str">
        <f ca="1">IFERROR(IF(Loan_Not_Paid*Values_Entered,Ending_Balance,""), "")</f>
        <v/>
      </c>
    </row>
    <row r="62" spans="2:8" ht="28" customHeight="1" x14ac:dyDescent="0.35">
      <c r="B62" s="79" t="str">
        <f ca="1">IFERROR(IF(Loan_Not_Paid*Values_Entered,Payment_Number,""), "")</f>
        <v/>
      </c>
      <c r="C62" s="78" t="str">
        <f ca="1">IFERROR(IF(Loan_Not_Paid*Values_Entered,Payment_Date,""), "")</f>
        <v/>
      </c>
      <c r="D62" s="77" t="str">
        <f ca="1">IFERROR(IF(Loan_Not_Paid*Values_Entered,Beginning_Balance,""), "")</f>
        <v/>
      </c>
      <c r="E62" s="77" t="str">
        <f ca="1">IFERROR(IF(Loan_Not_Paid*Values_Entered,Monthly_Payment,""), "")</f>
        <v/>
      </c>
      <c r="F62" s="77" t="str">
        <f ca="1">IFERROR(IF(Loan_Not_Paid*Values_Entered,Principal,""), "")</f>
        <v/>
      </c>
      <c r="G62" s="77" t="str">
        <f ca="1">IFERROR(IF(Loan_Not_Paid*Values_Entered,Interest,""), "")</f>
        <v/>
      </c>
      <c r="H62" s="80" t="str">
        <f ca="1">IFERROR(IF(Loan_Not_Paid*Values_Entered,Ending_Balance,""), "")</f>
        <v/>
      </c>
    </row>
    <row r="63" spans="2:8" ht="28" customHeight="1" x14ac:dyDescent="0.35">
      <c r="B63" s="79" t="str">
        <f ca="1">IFERROR(IF(Loan_Not_Paid*Values_Entered,Payment_Number,""), "")</f>
        <v/>
      </c>
      <c r="C63" s="78" t="str">
        <f ca="1">IFERROR(IF(Loan_Not_Paid*Values_Entered,Payment_Date,""), "")</f>
        <v/>
      </c>
      <c r="D63" s="77" t="str">
        <f ca="1">IFERROR(IF(Loan_Not_Paid*Values_Entered,Beginning_Balance,""), "")</f>
        <v/>
      </c>
      <c r="E63" s="77" t="str">
        <f ca="1">IFERROR(IF(Loan_Not_Paid*Values_Entered,Monthly_Payment,""), "")</f>
        <v/>
      </c>
      <c r="F63" s="77" t="str">
        <f ca="1">IFERROR(IF(Loan_Not_Paid*Values_Entered,Principal,""), "")</f>
        <v/>
      </c>
      <c r="G63" s="77" t="str">
        <f ca="1">IFERROR(IF(Loan_Not_Paid*Values_Entered,Interest,""), "")</f>
        <v/>
      </c>
      <c r="H63" s="80" t="str">
        <f ca="1">IFERROR(IF(Loan_Not_Paid*Values_Entered,Ending_Balance,""), "")</f>
        <v/>
      </c>
    </row>
    <row r="64" spans="2:8" ht="28" customHeight="1" x14ac:dyDescent="0.35">
      <c r="B64" s="79" t="str">
        <f ca="1">IFERROR(IF(Loan_Not_Paid*Values_Entered,Payment_Number,""), "")</f>
        <v/>
      </c>
      <c r="C64" s="78" t="str">
        <f ca="1">IFERROR(IF(Loan_Not_Paid*Values_Entered,Payment_Date,""), "")</f>
        <v/>
      </c>
      <c r="D64" s="77" t="str">
        <f ca="1">IFERROR(IF(Loan_Not_Paid*Values_Entered,Beginning_Balance,""), "")</f>
        <v/>
      </c>
      <c r="E64" s="77" t="str">
        <f ca="1">IFERROR(IF(Loan_Not_Paid*Values_Entered,Monthly_Payment,""), "")</f>
        <v/>
      </c>
      <c r="F64" s="77" t="str">
        <f ca="1">IFERROR(IF(Loan_Not_Paid*Values_Entered,Principal,""), "")</f>
        <v/>
      </c>
      <c r="G64" s="77" t="str">
        <f ca="1">IFERROR(IF(Loan_Not_Paid*Values_Entered,Interest,""), "")</f>
        <v/>
      </c>
      <c r="H64" s="80" t="str">
        <f ca="1">IFERROR(IF(Loan_Not_Paid*Values_Entered,Ending_Balance,""), "")</f>
        <v/>
      </c>
    </row>
    <row r="65" spans="2:8" ht="28" customHeight="1" x14ac:dyDescent="0.35">
      <c r="B65" s="79" t="str">
        <f ca="1">IFERROR(IF(Loan_Not_Paid*Values_Entered,Payment_Number,""), "")</f>
        <v/>
      </c>
      <c r="C65" s="78" t="str">
        <f ca="1">IFERROR(IF(Loan_Not_Paid*Values_Entered,Payment_Date,""), "")</f>
        <v/>
      </c>
      <c r="D65" s="77" t="str">
        <f ca="1">IFERROR(IF(Loan_Not_Paid*Values_Entered,Beginning_Balance,""), "")</f>
        <v/>
      </c>
      <c r="E65" s="77" t="str">
        <f ca="1">IFERROR(IF(Loan_Not_Paid*Values_Entered,Monthly_Payment,""), "")</f>
        <v/>
      </c>
      <c r="F65" s="77" t="str">
        <f ca="1">IFERROR(IF(Loan_Not_Paid*Values_Entered,Principal,""), "")</f>
        <v/>
      </c>
      <c r="G65" s="77" t="str">
        <f ca="1">IFERROR(IF(Loan_Not_Paid*Values_Entered,Interest,""), "")</f>
        <v/>
      </c>
      <c r="H65" s="80" t="str">
        <f ca="1">IFERROR(IF(Loan_Not_Paid*Values_Entered,Ending_Balance,""), "")</f>
        <v/>
      </c>
    </row>
    <row r="66" spans="2:8" ht="28" customHeight="1" x14ac:dyDescent="0.35">
      <c r="B66" s="79" t="str">
        <f ca="1">IFERROR(IF(Loan_Not_Paid*Values_Entered,Payment_Number,""), "")</f>
        <v/>
      </c>
      <c r="C66" s="78" t="str">
        <f ca="1">IFERROR(IF(Loan_Not_Paid*Values_Entered,Payment_Date,""), "")</f>
        <v/>
      </c>
      <c r="D66" s="77" t="str">
        <f ca="1">IFERROR(IF(Loan_Not_Paid*Values_Entered,Beginning_Balance,""), "")</f>
        <v/>
      </c>
      <c r="E66" s="77" t="str">
        <f ca="1">IFERROR(IF(Loan_Not_Paid*Values_Entered,Monthly_Payment,""), "")</f>
        <v/>
      </c>
      <c r="F66" s="77" t="str">
        <f ca="1">IFERROR(IF(Loan_Not_Paid*Values_Entered,Principal,""), "")</f>
        <v/>
      </c>
      <c r="G66" s="77" t="str">
        <f ca="1">IFERROR(IF(Loan_Not_Paid*Values_Entered,Interest,""), "")</f>
        <v/>
      </c>
      <c r="H66" s="80" t="str">
        <f ca="1">IFERROR(IF(Loan_Not_Paid*Values_Entered,Ending_Balance,""), "")</f>
        <v/>
      </c>
    </row>
    <row r="67" spans="2:8" ht="28" customHeight="1" x14ac:dyDescent="0.35">
      <c r="B67" s="79" t="str">
        <f ca="1">IFERROR(IF(Loan_Not_Paid*Values_Entered,Payment_Number,""), "")</f>
        <v/>
      </c>
      <c r="C67" s="78" t="str">
        <f ca="1">IFERROR(IF(Loan_Not_Paid*Values_Entered,Payment_Date,""), "")</f>
        <v/>
      </c>
      <c r="D67" s="77" t="str">
        <f ca="1">IFERROR(IF(Loan_Not_Paid*Values_Entered,Beginning_Balance,""), "")</f>
        <v/>
      </c>
      <c r="E67" s="77" t="str">
        <f ca="1">IFERROR(IF(Loan_Not_Paid*Values_Entered,Monthly_Payment,""), "")</f>
        <v/>
      </c>
      <c r="F67" s="77" t="str">
        <f ca="1">IFERROR(IF(Loan_Not_Paid*Values_Entered,Principal,""), "")</f>
        <v/>
      </c>
      <c r="G67" s="77" t="str">
        <f ca="1">IFERROR(IF(Loan_Not_Paid*Values_Entered,Interest,""), "")</f>
        <v/>
      </c>
      <c r="H67" s="80" t="str">
        <f ca="1">IFERROR(IF(Loan_Not_Paid*Values_Entered,Ending_Balance,""), "")</f>
        <v/>
      </c>
    </row>
    <row r="68" spans="2:8" ht="28" customHeight="1" x14ac:dyDescent="0.35">
      <c r="B68" s="79" t="str">
        <f ca="1">IFERROR(IF(Loan_Not_Paid*Values_Entered,Payment_Number,""), "")</f>
        <v/>
      </c>
      <c r="C68" s="78" t="str">
        <f ca="1">IFERROR(IF(Loan_Not_Paid*Values_Entered,Payment_Date,""), "")</f>
        <v/>
      </c>
      <c r="D68" s="77" t="str">
        <f ca="1">IFERROR(IF(Loan_Not_Paid*Values_Entered,Beginning_Balance,""), "")</f>
        <v/>
      </c>
      <c r="E68" s="77" t="str">
        <f ca="1">IFERROR(IF(Loan_Not_Paid*Values_Entered,Monthly_Payment,""), "")</f>
        <v/>
      </c>
      <c r="F68" s="77" t="str">
        <f ca="1">IFERROR(IF(Loan_Not_Paid*Values_Entered,Principal,""), "")</f>
        <v/>
      </c>
      <c r="G68" s="77" t="str">
        <f ca="1">IFERROR(IF(Loan_Not_Paid*Values_Entered,Interest,""), "")</f>
        <v/>
      </c>
      <c r="H68" s="80" t="str">
        <f ca="1">IFERROR(IF(Loan_Not_Paid*Values_Entered,Ending_Balance,""), "")</f>
        <v/>
      </c>
    </row>
    <row r="69" spans="2:8" ht="28" customHeight="1" x14ac:dyDescent="0.35">
      <c r="B69" s="79" t="str">
        <f ca="1">IFERROR(IF(Loan_Not_Paid*Values_Entered,Payment_Number,""), "")</f>
        <v/>
      </c>
      <c r="C69" s="78" t="str">
        <f ca="1">IFERROR(IF(Loan_Not_Paid*Values_Entered,Payment_Date,""), "")</f>
        <v/>
      </c>
      <c r="D69" s="77" t="str">
        <f ca="1">IFERROR(IF(Loan_Not_Paid*Values_Entered,Beginning_Balance,""), "")</f>
        <v/>
      </c>
      <c r="E69" s="77" t="str">
        <f ca="1">IFERROR(IF(Loan_Not_Paid*Values_Entered,Monthly_Payment,""), "")</f>
        <v/>
      </c>
      <c r="F69" s="77" t="str">
        <f ca="1">IFERROR(IF(Loan_Not_Paid*Values_Entered,Principal,""), "")</f>
        <v/>
      </c>
      <c r="G69" s="77" t="str">
        <f ca="1">IFERROR(IF(Loan_Not_Paid*Values_Entered,Interest,""), "")</f>
        <v/>
      </c>
      <c r="H69" s="80" t="str">
        <f ca="1">IFERROR(IF(Loan_Not_Paid*Values_Entered,Ending_Balance,""), "")</f>
        <v/>
      </c>
    </row>
    <row r="70" spans="2:8" ht="28" customHeight="1" x14ac:dyDescent="0.35">
      <c r="B70" s="79" t="str">
        <f ca="1">IFERROR(IF(Loan_Not_Paid*Values_Entered,Payment_Number,""), "")</f>
        <v/>
      </c>
      <c r="C70" s="78" t="str">
        <f ca="1">IFERROR(IF(Loan_Not_Paid*Values_Entered,Payment_Date,""), "")</f>
        <v/>
      </c>
      <c r="D70" s="77" t="str">
        <f ca="1">IFERROR(IF(Loan_Not_Paid*Values_Entered,Beginning_Balance,""), "")</f>
        <v/>
      </c>
      <c r="E70" s="77" t="str">
        <f ca="1">IFERROR(IF(Loan_Not_Paid*Values_Entered,Monthly_Payment,""), "")</f>
        <v/>
      </c>
      <c r="F70" s="77" t="str">
        <f ca="1">IFERROR(IF(Loan_Not_Paid*Values_Entered,Principal,""), "")</f>
        <v/>
      </c>
      <c r="G70" s="77" t="str">
        <f ca="1">IFERROR(IF(Loan_Not_Paid*Values_Entered,Interest,""), "")</f>
        <v/>
      </c>
      <c r="H70" s="80" t="str">
        <f ca="1">IFERROR(IF(Loan_Not_Paid*Values_Entered,Ending_Balance,""), "")</f>
        <v/>
      </c>
    </row>
    <row r="71" spans="2:8" ht="28" customHeight="1" x14ac:dyDescent="0.35">
      <c r="B71" s="79" t="str">
        <f ca="1">IFERROR(IF(Loan_Not_Paid*Values_Entered,Payment_Number,""), "")</f>
        <v/>
      </c>
      <c r="C71" s="78" t="str">
        <f ca="1">IFERROR(IF(Loan_Not_Paid*Values_Entered,Payment_Date,""), "")</f>
        <v/>
      </c>
      <c r="D71" s="77" t="str">
        <f ca="1">IFERROR(IF(Loan_Not_Paid*Values_Entered,Beginning_Balance,""), "")</f>
        <v/>
      </c>
      <c r="E71" s="77" t="str">
        <f ca="1">IFERROR(IF(Loan_Not_Paid*Values_Entered,Monthly_Payment,""), "")</f>
        <v/>
      </c>
      <c r="F71" s="77" t="str">
        <f ca="1">IFERROR(IF(Loan_Not_Paid*Values_Entered,Principal,""), "")</f>
        <v/>
      </c>
      <c r="G71" s="77" t="str">
        <f ca="1">IFERROR(IF(Loan_Not_Paid*Values_Entered,Interest,""), "")</f>
        <v/>
      </c>
      <c r="H71" s="80" t="str">
        <f ca="1">IFERROR(IF(Loan_Not_Paid*Values_Entered,Ending_Balance,""), "")</f>
        <v/>
      </c>
    </row>
    <row r="72" spans="2:8" ht="28" customHeight="1" x14ac:dyDescent="0.35">
      <c r="B72" s="79" t="str">
        <f ca="1">IFERROR(IF(Loan_Not_Paid*Values_Entered,Payment_Number,""), "")</f>
        <v/>
      </c>
      <c r="C72" s="78" t="str">
        <f ca="1">IFERROR(IF(Loan_Not_Paid*Values_Entered,Payment_Date,""), "")</f>
        <v/>
      </c>
      <c r="D72" s="77" t="str">
        <f ca="1">IFERROR(IF(Loan_Not_Paid*Values_Entered,Beginning_Balance,""), "")</f>
        <v/>
      </c>
      <c r="E72" s="77" t="str">
        <f ca="1">IFERROR(IF(Loan_Not_Paid*Values_Entered,Monthly_Payment,""), "")</f>
        <v/>
      </c>
      <c r="F72" s="77" t="str">
        <f ca="1">IFERROR(IF(Loan_Not_Paid*Values_Entered,Principal,""), "")</f>
        <v/>
      </c>
      <c r="G72" s="77" t="str">
        <f ca="1">IFERROR(IF(Loan_Not_Paid*Values_Entered,Interest,""), "")</f>
        <v/>
      </c>
      <c r="H72" s="80" t="str">
        <f ca="1">IFERROR(IF(Loan_Not_Paid*Values_Entered,Ending_Balance,""), "")</f>
        <v/>
      </c>
    </row>
    <row r="73" spans="2:8" ht="28" customHeight="1" x14ac:dyDescent="0.35">
      <c r="B73" s="79" t="str">
        <f ca="1">IFERROR(IF(Loan_Not_Paid*Values_Entered,Payment_Number,""), "")</f>
        <v/>
      </c>
      <c r="C73" s="78" t="str">
        <f ca="1">IFERROR(IF(Loan_Not_Paid*Values_Entered,Payment_Date,""), "")</f>
        <v/>
      </c>
      <c r="D73" s="77" t="str">
        <f ca="1">IFERROR(IF(Loan_Not_Paid*Values_Entered,Beginning_Balance,""), "")</f>
        <v/>
      </c>
      <c r="E73" s="77" t="str">
        <f ca="1">IFERROR(IF(Loan_Not_Paid*Values_Entered,Monthly_Payment,""), "")</f>
        <v/>
      </c>
      <c r="F73" s="77" t="str">
        <f ca="1">IFERROR(IF(Loan_Not_Paid*Values_Entered,Principal,""), "")</f>
        <v/>
      </c>
      <c r="G73" s="77" t="str">
        <f ca="1">IFERROR(IF(Loan_Not_Paid*Values_Entered,Interest,""), "")</f>
        <v/>
      </c>
      <c r="H73" s="80" t="str">
        <f ca="1">IFERROR(IF(Loan_Not_Paid*Values_Entered,Ending_Balance,""), "")</f>
        <v/>
      </c>
    </row>
    <row r="74" spans="2:8" ht="25" customHeight="1" x14ac:dyDescent="0.35">
      <c r="B74" s="79" t="str">
        <f ca="1">IFERROR(IF(Loan_Not_Paid*Values_Entered,Payment_Number,""), "")</f>
        <v/>
      </c>
      <c r="C74" s="78" t="str">
        <f ca="1">IFERROR(IF(Loan_Not_Paid*Values_Entered,Payment_Date,""), "")</f>
        <v/>
      </c>
      <c r="D74" s="77" t="str">
        <f ca="1">IFERROR(IF(Loan_Not_Paid*Values_Entered,Beginning_Balance,""), "")</f>
        <v/>
      </c>
      <c r="E74" s="77" t="str">
        <f ca="1">IFERROR(IF(Loan_Not_Paid*Values_Entered,Monthly_Payment,""), "")</f>
        <v/>
      </c>
      <c r="F74" s="77" t="str">
        <f ca="1">IFERROR(IF(Loan_Not_Paid*Values_Entered,Principal,""), "")</f>
        <v/>
      </c>
      <c r="G74" s="77" t="str">
        <f ca="1">IFERROR(IF(Loan_Not_Paid*Values_Entered,Interest,""), "")</f>
        <v/>
      </c>
      <c r="H74" s="80" t="str">
        <f ca="1">IFERROR(IF(Loan_Not_Paid*Values_Entered,Ending_Balance,""), "")</f>
        <v/>
      </c>
    </row>
    <row r="75" spans="2:8" ht="25" customHeight="1" x14ac:dyDescent="0.35">
      <c r="B75" s="79" t="str">
        <f ca="1">IFERROR(IF(Loan_Not_Paid*Values_Entered,Payment_Number,""), "")</f>
        <v/>
      </c>
      <c r="C75" s="78" t="str">
        <f ca="1">IFERROR(IF(Loan_Not_Paid*Values_Entered,Payment_Date,""), "")</f>
        <v/>
      </c>
      <c r="D75" s="77" t="str">
        <f ca="1">IFERROR(IF(Loan_Not_Paid*Values_Entered,Beginning_Balance,""), "")</f>
        <v/>
      </c>
      <c r="E75" s="77" t="str">
        <f ca="1">IFERROR(IF(Loan_Not_Paid*Values_Entered,Monthly_Payment,""), "")</f>
        <v/>
      </c>
      <c r="F75" s="77" t="str">
        <f ca="1">IFERROR(IF(Loan_Not_Paid*Values_Entered,Principal,""), "")</f>
        <v/>
      </c>
      <c r="G75" s="77" t="str">
        <f ca="1">IFERROR(IF(Loan_Not_Paid*Values_Entered,Interest,""), "")</f>
        <v/>
      </c>
      <c r="H75" s="80" t="str">
        <f ca="1">IFERROR(IF(Loan_Not_Paid*Values_Entered,Ending_Balance,""), "")</f>
        <v/>
      </c>
    </row>
    <row r="76" spans="2:8" ht="25" customHeight="1" x14ac:dyDescent="0.35">
      <c r="B76" s="79" t="str">
        <f ca="1">IFERROR(IF(Loan_Not_Paid*Values_Entered,Payment_Number,""), "")</f>
        <v/>
      </c>
      <c r="C76" s="78" t="str">
        <f ca="1">IFERROR(IF(Loan_Not_Paid*Values_Entered,Payment_Date,""), "")</f>
        <v/>
      </c>
      <c r="D76" s="77" t="str">
        <f ca="1">IFERROR(IF(Loan_Not_Paid*Values_Entered,Beginning_Balance,""), "")</f>
        <v/>
      </c>
      <c r="E76" s="77" t="str">
        <f ca="1">IFERROR(IF(Loan_Not_Paid*Values_Entered,Monthly_Payment,""), "")</f>
        <v/>
      </c>
      <c r="F76" s="77" t="str">
        <f ca="1">IFERROR(IF(Loan_Not_Paid*Values_Entered,Principal,""), "")</f>
        <v/>
      </c>
      <c r="G76" s="77" t="str">
        <f ca="1">IFERROR(IF(Loan_Not_Paid*Values_Entered,Interest,""), "")</f>
        <v/>
      </c>
      <c r="H76" s="80" t="str">
        <f ca="1">IFERROR(IF(Loan_Not_Paid*Values_Entered,Ending_Balance,""), "")</f>
        <v/>
      </c>
    </row>
    <row r="77" spans="2:8" x14ac:dyDescent="0.35">
      <c r="B77" s="79" t="str">
        <f ca="1">IFERROR(IF(Loan_Not_Paid*Values_Entered,Payment_Number,""), "")</f>
        <v/>
      </c>
      <c r="C77" s="78" t="str">
        <f ca="1">IFERROR(IF(Loan_Not_Paid*Values_Entered,Payment_Date,""), "")</f>
        <v/>
      </c>
      <c r="D77" s="77" t="str">
        <f ca="1">IFERROR(IF(Loan_Not_Paid*Values_Entered,Beginning_Balance,""), "")</f>
        <v/>
      </c>
      <c r="E77" s="77" t="str">
        <f ca="1">IFERROR(IF(Loan_Not_Paid*Values_Entered,Monthly_Payment,""), "")</f>
        <v/>
      </c>
      <c r="F77" s="77" t="str">
        <f ca="1">IFERROR(IF(Loan_Not_Paid*Values_Entered,Principal,""), "")</f>
        <v/>
      </c>
      <c r="G77" s="77" t="str">
        <f ca="1">IFERROR(IF(Loan_Not_Paid*Values_Entered,Interest,""), "")</f>
        <v/>
      </c>
      <c r="H77" s="77" t="str">
        <f ca="1">IFERROR(IF(Loan_Not_Paid*Values_Entered,Ending_Balance,""), "")</f>
        <v/>
      </c>
    </row>
    <row r="78" spans="2:8" x14ac:dyDescent="0.35">
      <c r="B78" s="79" t="str">
        <f ca="1">IFERROR(IF(Loan_Not_Paid*Values_Entered,Payment_Number,""), "")</f>
        <v/>
      </c>
      <c r="C78" s="78" t="str">
        <f ca="1">IFERROR(IF(Loan_Not_Paid*Values_Entered,Payment_Date,""), "")</f>
        <v/>
      </c>
      <c r="D78" s="77" t="str">
        <f ca="1">IFERROR(IF(Loan_Not_Paid*Values_Entered,Beginning_Balance,""), "")</f>
        <v/>
      </c>
      <c r="E78" s="77" t="str">
        <f ca="1">IFERROR(IF(Loan_Not_Paid*Values_Entered,Monthly_Payment,""), "")</f>
        <v/>
      </c>
      <c r="F78" s="77" t="str">
        <f ca="1">IFERROR(IF(Loan_Not_Paid*Values_Entered,Principal,""), "")</f>
        <v/>
      </c>
      <c r="G78" s="77" t="str">
        <f ca="1">IFERROR(IF(Loan_Not_Paid*Values_Entered,Interest,""), "")</f>
        <v/>
      </c>
      <c r="H78" s="77" t="str">
        <f ca="1">IFERROR(IF(Loan_Not_Paid*Values_Entered,Ending_Balance,""), "")</f>
        <v/>
      </c>
    </row>
    <row r="79" spans="2:8" x14ac:dyDescent="0.35">
      <c r="B79" s="76" t="str">
        <f ca="1">IFERROR(IF(Loan_Not_Paid*Values_Entered,Payment_Number,""), "")</f>
        <v/>
      </c>
      <c r="C79" s="75" t="str">
        <f ca="1">IFERROR(IF(Loan_Not_Paid*Values_Entered,Payment_Date,""), "")</f>
        <v/>
      </c>
      <c r="D79" s="74" t="str">
        <f ca="1">IFERROR(IF(Loan_Not_Paid*Values_Entered,Beginning_Balance,""), "")</f>
        <v/>
      </c>
      <c r="E79" s="74" t="str">
        <f ca="1">IFERROR(IF(Loan_Not_Paid*Values_Entered,Monthly_Payment,""), "")</f>
        <v/>
      </c>
      <c r="F79" s="74" t="str">
        <f ca="1">IFERROR(IF(Loan_Not_Paid*Values_Entered,Principal,""), "")</f>
        <v/>
      </c>
      <c r="G79" s="74" t="str">
        <f ca="1">IFERROR(IF(Loan_Not_Paid*Values_Entered,Interest,""), "")</f>
        <v/>
      </c>
      <c r="H79" s="74" t="str">
        <f ca="1">IFERROR(IF(Loan_Not_Paid*Values_Entered,Ending_Balance,""), "")</f>
        <v/>
      </c>
    </row>
    <row r="80" spans="2:8" x14ac:dyDescent="0.35">
      <c r="B80" s="76" t="str">
        <f ca="1">IFERROR(IF(Loan_Not_Paid*Values_Entered,Payment_Number,""), "")</f>
        <v/>
      </c>
      <c r="C80" s="75" t="str">
        <f ca="1">IFERROR(IF(Loan_Not_Paid*Values_Entered,Payment_Date,""), "")</f>
        <v/>
      </c>
      <c r="D80" s="74" t="str">
        <f ca="1">IFERROR(IF(Loan_Not_Paid*Values_Entered,Beginning_Balance,""), "")</f>
        <v/>
      </c>
      <c r="E80" s="74" t="str">
        <f ca="1">IFERROR(IF(Loan_Not_Paid*Values_Entered,Monthly_Payment,""), "")</f>
        <v/>
      </c>
      <c r="F80" s="74" t="str">
        <f ca="1">IFERROR(IF(Loan_Not_Paid*Values_Entered,Principal,""), "")</f>
        <v/>
      </c>
      <c r="G80" s="74" t="str">
        <f ca="1">IFERROR(IF(Loan_Not_Paid*Values_Entered,Interest,""), "")</f>
        <v/>
      </c>
      <c r="H80" s="74" t="str">
        <f ca="1">IFERROR(IF(Loan_Not_Paid*Values_Entered,Ending_Balance,""), "")</f>
        <v/>
      </c>
    </row>
    <row r="81" spans="2:8" x14ac:dyDescent="0.35">
      <c r="B81" s="76" t="str">
        <f ca="1">IFERROR(IF(Loan_Not_Paid*Values_Entered,Payment_Number,""), "")</f>
        <v/>
      </c>
      <c r="C81" s="75" t="str">
        <f ca="1">IFERROR(IF(Loan_Not_Paid*Values_Entered,Payment_Date,""), "")</f>
        <v/>
      </c>
      <c r="D81" s="74" t="str">
        <f ca="1">IFERROR(IF(Loan_Not_Paid*Values_Entered,Beginning_Balance,""), "")</f>
        <v/>
      </c>
      <c r="E81" s="74" t="str">
        <f ca="1">IFERROR(IF(Loan_Not_Paid*Values_Entered,Monthly_Payment,""), "")</f>
        <v/>
      </c>
      <c r="F81" s="74" t="str">
        <f ca="1">IFERROR(IF(Loan_Not_Paid*Values_Entered,Principal,""), "")</f>
        <v/>
      </c>
      <c r="G81" s="74" t="str">
        <f ca="1">IFERROR(IF(Loan_Not_Paid*Values_Entered,Interest,""), "")</f>
        <v/>
      </c>
      <c r="H81" s="74" t="str">
        <f ca="1">IFERROR(IF(Loan_Not_Paid*Values_Entered,Ending_Balance,""), "")</f>
        <v/>
      </c>
    </row>
    <row r="82" spans="2:8" x14ac:dyDescent="0.35">
      <c r="B82" s="76" t="str">
        <f ca="1">IFERROR(IF(Loan_Not_Paid*Values_Entered,Payment_Number,""), "")</f>
        <v/>
      </c>
      <c r="C82" s="75" t="str">
        <f ca="1">IFERROR(IF(Loan_Not_Paid*Values_Entered,Payment_Date,""), "")</f>
        <v/>
      </c>
      <c r="D82" s="74" t="str">
        <f ca="1">IFERROR(IF(Loan_Not_Paid*Values_Entered,Beginning_Balance,""), "")</f>
        <v/>
      </c>
      <c r="E82" s="74" t="str">
        <f ca="1">IFERROR(IF(Loan_Not_Paid*Values_Entered,Monthly_Payment,""), "")</f>
        <v/>
      </c>
      <c r="F82" s="74" t="str">
        <f ca="1">IFERROR(IF(Loan_Not_Paid*Values_Entered,Principal,""), "")</f>
        <v/>
      </c>
      <c r="G82" s="74" t="str">
        <f ca="1">IFERROR(IF(Loan_Not_Paid*Values_Entered,Interest,""), "")</f>
        <v/>
      </c>
      <c r="H82" s="74" t="str">
        <f ca="1">IFERROR(IF(Loan_Not_Paid*Values_Entered,Ending_Balance,""), "")</f>
        <v/>
      </c>
    </row>
    <row r="83" spans="2:8" x14ac:dyDescent="0.35">
      <c r="B83" s="76" t="str">
        <f ca="1">IFERROR(IF(Loan_Not_Paid*Values_Entered,Payment_Number,""), "")</f>
        <v/>
      </c>
      <c r="C83" s="75" t="str">
        <f ca="1">IFERROR(IF(Loan_Not_Paid*Values_Entered,Payment_Date,""), "")</f>
        <v/>
      </c>
      <c r="D83" s="74" t="str">
        <f ca="1">IFERROR(IF(Loan_Not_Paid*Values_Entered,Beginning_Balance,""), "")</f>
        <v/>
      </c>
      <c r="E83" s="74" t="str">
        <f ca="1">IFERROR(IF(Loan_Not_Paid*Values_Entered,Monthly_Payment,""), "")</f>
        <v/>
      </c>
      <c r="F83" s="74" t="str">
        <f ca="1">IFERROR(IF(Loan_Not_Paid*Values_Entered,Principal,""), "")</f>
        <v/>
      </c>
      <c r="G83" s="74" t="str">
        <f ca="1">IFERROR(IF(Loan_Not_Paid*Values_Entered,Interest,""), "")</f>
        <v/>
      </c>
      <c r="H83" s="74" t="str">
        <f ca="1">IFERROR(IF(Loan_Not_Paid*Values_Entered,Ending_Balance,""), "")</f>
        <v/>
      </c>
    </row>
    <row r="84" spans="2:8" x14ac:dyDescent="0.35">
      <c r="B84" s="76" t="str">
        <f ca="1">IFERROR(IF(Loan_Not_Paid*Values_Entered,Payment_Number,""), "")</f>
        <v/>
      </c>
      <c r="C84" s="75" t="str">
        <f ca="1">IFERROR(IF(Loan_Not_Paid*Values_Entered,Payment_Date,""), "")</f>
        <v/>
      </c>
      <c r="D84" s="74" t="str">
        <f ca="1">IFERROR(IF(Loan_Not_Paid*Values_Entered,Beginning_Balance,""), "")</f>
        <v/>
      </c>
      <c r="E84" s="74" t="str">
        <f ca="1">IFERROR(IF(Loan_Not_Paid*Values_Entered,Monthly_Payment,""), "")</f>
        <v/>
      </c>
      <c r="F84" s="74" t="str">
        <f ca="1">IFERROR(IF(Loan_Not_Paid*Values_Entered,Principal,""), "")</f>
        <v/>
      </c>
      <c r="G84" s="74" t="str">
        <f ca="1">IFERROR(IF(Loan_Not_Paid*Values_Entered,Interest,""), "")</f>
        <v/>
      </c>
      <c r="H84" s="74" t="str">
        <f ca="1">IFERROR(IF(Loan_Not_Paid*Values_Entered,Ending_Balance,""), "")</f>
        <v/>
      </c>
    </row>
    <row r="85" spans="2:8" x14ac:dyDescent="0.35">
      <c r="B85" s="76" t="str">
        <f ca="1">IFERROR(IF(Loan_Not_Paid*Values_Entered,Payment_Number,""), "")</f>
        <v/>
      </c>
      <c r="C85" s="75" t="str">
        <f ca="1">IFERROR(IF(Loan_Not_Paid*Values_Entered,Payment_Date,""), "")</f>
        <v/>
      </c>
      <c r="D85" s="74" t="str">
        <f ca="1">IFERROR(IF(Loan_Not_Paid*Values_Entered,Beginning_Balance,""), "")</f>
        <v/>
      </c>
      <c r="E85" s="74" t="str">
        <f ca="1">IFERROR(IF(Loan_Not_Paid*Values_Entered,Monthly_Payment,""), "")</f>
        <v/>
      </c>
      <c r="F85" s="74" t="str">
        <f ca="1">IFERROR(IF(Loan_Not_Paid*Values_Entered,Principal,""), "")</f>
        <v/>
      </c>
      <c r="G85" s="74" t="str">
        <f ca="1">IFERROR(IF(Loan_Not_Paid*Values_Entered,Interest,""), "")</f>
        <v/>
      </c>
      <c r="H85" s="74" t="str">
        <f ca="1">IFERROR(IF(Loan_Not_Paid*Values_Entered,Ending_Balance,""), "")</f>
        <v/>
      </c>
    </row>
    <row r="86" spans="2:8" x14ac:dyDescent="0.35">
      <c r="B86" s="76" t="str">
        <f ca="1">IFERROR(IF(Loan_Not_Paid*Values_Entered,Payment_Number,""), "")</f>
        <v/>
      </c>
      <c r="C86" s="75" t="str">
        <f ca="1">IFERROR(IF(Loan_Not_Paid*Values_Entered,Payment_Date,""), "")</f>
        <v/>
      </c>
      <c r="D86" s="74" t="str">
        <f ca="1">IFERROR(IF(Loan_Not_Paid*Values_Entered,Beginning_Balance,""), "")</f>
        <v/>
      </c>
      <c r="E86" s="74" t="str">
        <f ca="1">IFERROR(IF(Loan_Not_Paid*Values_Entered,Monthly_Payment,""), "")</f>
        <v/>
      </c>
      <c r="F86" s="74" t="str">
        <f ca="1">IFERROR(IF(Loan_Not_Paid*Values_Entered,Principal,""), "")</f>
        <v/>
      </c>
      <c r="G86" s="74" t="str">
        <f ca="1">IFERROR(IF(Loan_Not_Paid*Values_Entered,Interest,""), "")</f>
        <v/>
      </c>
      <c r="H86" s="74" t="str">
        <f ca="1">IFERROR(IF(Loan_Not_Paid*Values_Entered,Ending_Balance,""), "")</f>
        <v/>
      </c>
    </row>
    <row r="87" spans="2:8" x14ac:dyDescent="0.35">
      <c r="B87" s="76" t="str">
        <f ca="1">IFERROR(IF(Loan_Not_Paid*Values_Entered,Payment_Number,""), "")</f>
        <v/>
      </c>
      <c r="C87" s="75" t="str">
        <f ca="1">IFERROR(IF(Loan_Not_Paid*Values_Entered,Payment_Date,""), "")</f>
        <v/>
      </c>
      <c r="D87" s="74" t="str">
        <f ca="1">IFERROR(IF(Loan_Not_Paid*Values_Entered,Beginning_Balance,""), "")</f>
        <v/>
      </c>
      <c r="E87" s="74" t="str">
        <f ca="1">IFERROR(IF(Loan_Not_Paid*Values_Entered,Monthly_Payment,""), "")</f>
        <v/>
      </c>
      <c r="F87" s="74" t="str">
        <f ca="1">IFERROR(IF(Loan_Not_Paid*Values_Entered,Principal,""), "")</f>
        <v/>
      </c>
      <c r="G87" s="74" t="str">
        <f ca="1">IFERROR(IF(Loan_Not_Paid*Values_Entered,Interest,""), "")</f>
        <v/>
      </c>
      <c r="H87" s="74" t="str">
        <f ca="1">IFERROR(IF(Loan_Not_Paid*Values_Entered,Ending_Balance,""), "")</f>
        <v/>
      </c>
    </row>
    <row r="88" spans="2:8" x14ac:dyDescent="0.35">
      <c r="B88" s="76" t="str">
        <f ca="1">IFERROR(IF(Loan_Not_Paid*Values_Entered,Payment_Number,""), "")</f>
        <v/>
      </c>
      <c r="C88" s="75" t="str">
        <f ca="1">IFERROR(IF(Loan_Not_Paid*Values_Entered,Payment_Date,""), "")</f>
        <v/>
      </c>
      <c r="D88" s="74" t="str">
        <f ca="1">IFERROR(IF(Loan_Not_Paid*Values_Entered,Beginning_Balance,""), "")</f>
        <v/>
      </c>
      <c r="E88" s="74" t="str">
        <f ca="1">IFERROR(IF(Loan_Not_Paid*Values_Entered,Monthly_Payment,""), "")</f>
        <v/>
      </c>
      <c r="F88" s="74" t="str">
        <f ca="1">IFERROR(IF(Loan_Not_Paid*Values_Entered,Principal,""), "")</f>
        <v/>
      </c>
      <c r="G88" s="74" t="str">
        <f ca="1">IFERROR(IF(Loan_Not_Paid*Values_Entered,Interest,""), "")</f>
        <v/>
      </c>
      <c r="H88" s="74" t="str">
        <f ca="1">IFERROR(IF(Loan_Not_Paid*Values_Entered,Ending_Balance,""), "")</f>
        <v/>
      </c>
    </row>
    <row r="89" spans="2:8" x14ac:dyDescent="0.35">
      <c r="B89" s="76" t="str">
        <f ca="1">IFERROR(IF(Loan_Not_Paid*Values_Entered,Payment_Number,""), "")</f>
        <v/>
      </c>
      <c r="C89" s="75" t="str">
        <f ca="1">IFERROR(IF(Loan_Not_Paid*Values_Entered,Payment_Date,""), "")</f>
        <v/>
      </c>
      <c r="D89" s="74" t="str">
        <f ca="1">IFERROR(IF(Loan_Not_Paid*Values_Entered,Beginning_Balance,""), "")</f>
        <v/>
      </c>
      <c r="E89" s="74" t="str">
        <f ca="1">IFERROR(IF(Loan_Not_Paid*Values_Entered,Monthly_Payment,""), "")</f>
        <v/>
      </c>
      <c r="F89" s="74" t="str">
        <f ca="1">IFERROR(IF(Loan_Not_Paid*Values_Entered,Principal,""), "")</f>
        <v/>
      </c>
      <c r="G89" s="74" t="str">
        <f ca="1">IFERROR(IF(Loan_Not_Paid*Values_Entered,Interest,""), "")</f>
        <v/>
      </c>
      <c r="H89" s="74" t="str">
        <f ca="1">IFERROR(IF(Loan_Not_Paid*Values_Entered,Ending_Balance,""), "")</f>
        <v/>
      </c>
    </row>
    <row r="90" spans="2:8" x14ac:dyDescent="0.35">
      <c r="B90" s="76" t="str">
        <f ca="1">IFERROR(IF(Loan_Not_Paid*Values_Entered,Payment_Number,""), "")</f>
        <v/>
      </c>
      <c r="C90" s="75" t="str">
        <f ca="1">IFERROR(IF(Loan_Not_Paid*Values_Entered,Payment_Date,""), "")</f>
        <v/>
      </c>
      <c r="D90" s="74" t="str">
        <f ca="1">IFERROR(IF(Loan_Not_Paid*Values_Entered,Beginning_Balance,""), "")</f>
        <v/>
      </c>
      <c r="E90" s="74" t="str">
        <f ca="1">IFERROR(IF(Loan_Not_Paid*Values_Entered,Monthly_Payment,""), "")</f>
        <v/>
      </c>
      <c r="F90" s="74" t="str">
        <f ca="1">IFERROR(IF(Loan_Not_Paid*Values_Entered,Principal,""), "")</f>
        <v/>
      </c>
      <c r="G90" s="74" t="str">
        <f ca="1">IFERROR(IF(Loan_Not_Paid*Values_Entered,Interest,""), "")</f>
        <v/>
      </c>
      <c r="H90" s="74" t="str">
        <f ca="1">IFERROR(IF(Loan_Not_Paid*Values_Entered,Ending_Balance,""), "")</f>
        <v/>
      </c>
    </row>
    <row r="91" spans="2:8" x14ac:dyDescent="0.35">
      <c r="B91" s="76" t="str">
        <f ca="1">IFERROR(IF(Loan_Not_Paid*Values_Entered,Payment_Number,""), "")</f>
        <v/>
      </c>
      <c r="C91" s="75" t="str">
        <f ca="1">IFERROR(IF(Loan_Not_Paid*Values_Entered,Payment_Date,""), "")</f>
        <v/>
      </c>
      <c r="D91" s="74" t="str">
        <f ca="1">IFERROR(IF(Loan_Not_Paid*Values_Entered,Beginning_Balance,""), "")</f>
        <v/>
      </c>
      <c r="E91" s="74" t="str">
        <f ca="1">IFERROR(IF(Loan_Not_Paid*Values_Entered,Monthly_Payment,""), "")</f>
        <v/>
      </c>
      <c r="F91" s="74" t="str">
        <f ca="1">IFERROR(IF(Loan_Not_Paid*Values_Entered,Principal,""), "")</f>
        <v/>
      </c>
      <c r="G91" s="74" t="str">
        <f ca="1">IFERROR(IF(Loan_Not_Paid*Values_Entered,Interest,""), "")</f>
        <v/>
      </c>
      <c r="H91" s="74" t="str">
        <f ca="1">IFERROR(IF(Loan_Not_Paid*Values_Entered,Ending_Balance,""), "")</f>
        <v/>
      </c>
    </row>
    <row r="92" spans="2:8" x14ac:dyDescent="0.35">
      <c r="B92" s="76" t="str">
        <f ca="1">IFERROR(IF(Loan_Not_Paid*Values_Entered,Payment_Number,""), "")</f>
        <v/>
      </c>
      <c r="C92" s="75" t="str">
        <f ca="1">IFERROR(IF(Loan_Not_Paid*Values_Entered,Payment_Date,""), "")</f>
        <v/>
      </c>
      <c r="D92" s="74" t="str">
        <f ca="1">IFERROR(IF(Loan_Not_Paid*Values_Entered,Beginning_Balance,""), "")</f>
        <v/>
      </c>
      <c r="E92" s="74" t="str">
        <f ca="1">IFERROR(IF(Loan_Not_Paid*Values_Entered,Monthly_Payment,""), "")</f>
        <v/>
      </c>
      <c r="F92" s="74" t="str">
        <f ca="1">IFERROR(IF(Loan_Not_Paid*Values_Entered,Principal,""), "")</f>
        <v/>
      </c>
      <c r="G92" s="74" t="str">
        <f ca="1">IFERROR(IF(Loan_Not_Paid*Values_Entered,Interest,""), "")</f>
        <v/>
      </c>
      <c r="H92" s="74" t="str">
        <f ca="1">IFERROR(IF(Loan_Not_Paid*Values_Entered,Ending_Balance,""), "")</f>
        <v/>
      </c>
    </row>
    <row r="93" spans="2:8" x14ac:dyDescent="0.35">
      <c r="B93" s="76" t="str">
        <f ca="1">IFERROR(IF(Loan_Not_Paid*Values_Entered,Payment_Number,""), "")</f>
        <v/>
      </c>
      <c r="C93" s="75" t="str">
        <f ca="1">IFERROR(IF(Loan_Not_Paid*Values_Entered,Payment_Date,""), "")</f>
        <v/>
      </c>
      <c r="D93" s="74" t="str">
        <f ca="1">IFERROR(IF(Loan_Not_Paid*Values_Entered,Beginning_Balance,""), "")</f>
        <v/>
      </c>
      <c r="E93" s="74" t="str">
        <f ca="1">IFERROR(IF(Loan_Not_Paid*Values_Entered,Monthly_Payment,""), "")</f>
        <v/>
      </c>
      <c r="F93" s="74" t="str">
        <f ca="1">IFERROR(IF(Loan_Not_Paid*Values_Entered,Principal,""), "")</f>
        <v/>
      </c>
      <c r="G93" s="74" t="str">
        <f ca="1">IFERROR(IF(Loan_Not_Paid*Values_Entered,Interest,""), "")</f>
        <v/>
      </c>
      <c r="H93" s="74" t="str">
        <f ca="1">IFERROR(IF(Loan_Not_Paid*Values_Entered,Ending_Balance,""), "")</f>
        <v/>
      </c>
    </row>
    <row r="94" spans="2:8" x14ac:dyDescent="0.35">
      <c r="B94" s="76" t="str">
        <f ca="1">IFERROR(IF(Loan_Not_Paid*Values_Entered,Payment_Number,""), "")</f>
        <v/>
      </c>
      <c r="C94" s="75" t="str">
        <f ca="1">IFERROR(IF(Loan_Not_Paid*Values_Entered,Payment_Date,""), "")</f>
        <v/>
      </c>
      <c r="D94" s="74" t="str">
        <f ca="1">IFERROR(IF(Loan_Not_Paid*Values_Entered,Beginning_Balance,""), "")</f>
        <v/>
      </c>
      <c r="E94" s="74" t="str">
        <f ca="1">IFERROR(IF(Loan_Not_Paid*Values_Entered,Monthly_Payment,""), "")</f>
        <v/>
      </c>
      <c r="F94" s="74" t="str">
        <f ca="1">IFERROR(IF(Loan_Not_Paid*Values_Entered,Principal,""), "")</f>
        <v/>
      </c>
      <c r="G94" s="74" t="str">
        <f ca="1">IFERROR(IF(Loan_Not_Paid*Values_Entered,Interest,""), "")</f>
        <v/>
      </c>
      <c r="H94" s="74" t="str">
        <f ca="1">IFERROR(IF(Loan_Not_Paid*Values_Entered,Ending_Balance,""), "")</f>
        <v/>
      </c>
    </row>
    <row r="95" spans="2:8" x14ac:dyDescent="0.35">
      <c r="B95" s="76" t="str">
        <f ca="1">IFERROR(IF(Loan_Not_Paid*Values_Entered,Payment_Number,""), "")</f>
        <v/>
      </c>
      <c r="C95" s="75" t="str">
        <f ca="1">IFERROR(IF(Loan_Not_Paid*Values_Entered,Payment_Date,""), "")</f>
        <v/>
      </c>
      <c r="D95" s="74" t="str">
        <f ca="1">IFERROR(IF(Loan_Not_Paid*Values_Entered,Beginning_Balance,""), "")</f>
        <v/>
      </c>
      <c r="E95" s="74" t="str">
        <f ca="1">IFERROR(IF(Loan_Not_Paid*Values_Entered,Monthly_Payment,""), "")</f>
        <v/>
      </c>
      <c r="F95" s="74" t="str">
        <f ca="1">IFERROR(IF(Loan_Not_Paid*Values_Entered,Principal,""), "")</f>
        <v/>
      </c>
      <c r="G95" s="74" t="str">
        <f ca="1">IFERROR(IF(Loan_Not_Paid*Values_Entered,Interest,""), "")</f>
        <v/>
      </c>
      <c r="H95" s="74" t="str">
        <f ca="1">IFERROR(IF(Loan_Not_Paid*Values_Entered,Ending_Balance,""), "")</f>
        <v/>
      </c>
    </row>
    <row r="96" spans="2:8" x14ac:dyDescent="0.35">
      <c r="B96" s="76" t="str">
        <f ca="1">IFERROR(IF(Loan_Not_Paid*Values_Entered,Payment_Number,""), "")</f>
        <v/>
      </c>
      <c r="C96" s="75" t="str">
        <f ca="1">IFERROR(IF(Loan_Not_Paid*Values_Entered,Payment_Date,""), "")</f>
        <v/>
      </c>
      <c r="D96" s="74" t="str">
        <f ca="1">IFERROR(IF(Loan_Not_Paid*Values_Entered,Beginning_Balance,""), "")</f>
        <v/>
      </c>
      <c r="E96" s="74" t="str">
        <f ca="1">IFERROR(IF(Loan_Not_Paid*Values_Entered,Monthly_Payment,""), "")</f>
        <v/>
      </c>
      <c r="F96" s="74" t="str">
        <f ca="1">IFERROR(IF(Loan_Not_Paid*Values_Entered,Principal,""), "")</f>
        <v/>
      </c>
      <c r="G96" s="74" t="str">
        <f ca="1">IFERROR(IF(Loan_Not_Paid*Values_Entered,Interest,""), "")</f>
        <v/>
      </c>
      <c r="H96" s="74" t="str">
        <f ca="1">IFERROR(IF(Loan_Not_Paid*Values_Entered,Ending_Balance,""), "")</f>
        <v/>
      </c>
    </row>
    <row r="97" spans="2:8" x14ac:dyDescent="0.35">
      <c r="B97" s="76" t="str">
        <f ca="1">IFERROR(IF(Loan_Not_Paid*Values_Entered,Payment_Number,""), "")</f>
        <v/>
      </c>
      <c r="C97" s="75" t="str">
        <f ca="1">IFERROR(IF(Loan_Not_Paid*Values_Entered,Payment_Date,""), "")</f>
        <v/>
      </c>
      <c r="D97" s="74" t="str">
        <f ca="1">IFERROR(IF(Loan_Not_Paid*Values_Entered,Beginning_Balance,""), "")</f>
        <v/>
      </c>
      <c r="E97" s="74" t="str">
        <f ca="1">IFERROR(IF(Loan_Not_Paid*Values_Entered,Monthly_Payment,""), "")</f>
        <v/>
      </c>
      <c r="F97" s="74" t="str">
        <f ca="1">IFERROR(IF(Loan_Not_Paid*Values_Entered,Principal,""), "")</f>
        <v/>
      </c>
      <c r="G97" s="74" t="str">
        <f ca="1">IFERROR(IF(Loan_Not_Paid*Values_Entered,Interest,""), "")</f>
        <v/>
      </c>
      <c r="H97" s="74" t="str">
        <f ca="1">IFERROR(IF(Loan_Not_Paid*Values_Entered,Ending_Balance,""), "")</f>
        <v/>
      </c>
    </row>
    <row r="98" spans="2:8" x14ac:dyDescent="0.35">
      <c r="B98" s="76" t="str">
        <f ca="1">IFERROR(IF(Loan_Not_Paid*Values_Entered,Payment_Number,""), "")</f>
        <v/>
      </c>
      <c r="C98" s="75" t="str">
        <f ca="1">IFERROR(IF(Loan_Not_Paid*Values_Entered,Payment_Date,""), "")</f>
        <v/>
      </c>
      <c r="D98" s="74" t="str">
        <f ca="1">IFERROR(IF(Loan_Not_Paid*Values_Entered,Beginning_Balance,""), "")</f>
        <v/>
      </c>
      <c r="E98" s="74" t="str">
        <f ca="1">IFERROR(IF(Loan_Not_Paid*Values_Entered,Monthly_Payment,""), "")</f>
        <v/>
      </c>
      <c r="F98" s="74" t="str">
        <f ca="1">IFERROR(IF(Loan_Not_Paid*Values_Entered,Principal,""), "")</f>
        <v/>
      </c>
      <c r="G98" s="74" t="str">
        <f ca="1">IFERROR(IF(Loan_Not_Paid*Values_Entered,Interest,""), "")</f>
        <v/>
      </c>
      <c r="H98" s="74" t="str">
        <f ca="1">IFERROR(IF(Loan_Not_Paid*Values_Entered,Ending_Balance,""), "")</f>
        <v/>
      </c>
    </row>
    <row r="99" spans="2:8" x14ac:dyDescent="0.35">
      <c r="B99" s="76" t="str">
        <f ca="1">IFERROR(IF(Loan_Not_Paid*Values_Entered,Payment_Number,""), "")</f>
        <v/>
      </c>
      <c r="C99" s="75" t="str">
        <f ca="1">IFERROR(IF(Loan_Not_Paid*Values_Entered,Payment_Date,""), "")</f>
        <v/>
      </c>
      <c r="D99" s="74" t="str">
        <f ca="1">IFERROR(IF(Loan_Not_Paid*Values_Entered,Beginning_Balance,""), "")</f>
        <v/>
      </c>
      <c r="E99" s="74" t="str">
        <f ca="1">IFERROR(IF(Loan_Not_Paid*Values_Entered,Monthly_Payment,""), "")</f>
        <v/>
      </c>
      <c r="F99" s="74" t="str">
        <f ca="1">IFERROR(IF(Loan_Not_Paid*Values_Entered,Principal,""), "")</f>
        <v/>
      </c>
      <c r="G99" s="74" t="str">
        <f ca="1">IFERROR(IF(Loan_Not_Paid*Values_Entered,Interest,""), "")</f>
        <v/>
      </c>
      <c r="H99" s="74" t="str">
        <f ca="1">IFERROR(IF(Loan_Not_Paid*Values_Entered,Ending_Balance,""), "")</f>
        <v/>
      </c>
    </row>
    <row r="100" spans="2:8" x14ac:dyDescent="0.35">
      <c r="B100" s="76" t="str">
        <f ca="1">IFERROR(IF(Loan_Not_Paid*Values_Entered,Payment_Number,""), "")</f>
        <v/>
      </c>
      <c r="C100" s="75" t="str">
        <f ca="1">IFERROR(IF(Loan_Not_Paid*Values_Entered,Payment_Date,""), "")</f>
        <v/>
      </c>
      <c r="D100" s="74" t="str">
        <f ca="1">IFERROR(IF(Loan_Not_Paid*Values_Entered,Beginning_Balance,""), "")</f>
        <v/>
      </c>
      <c r="E100" s="74" t="str">
        <f ca="1">IFERROR(IF(Loan_Not_Paid*Values_Entered,Monthly_Payment,""), "")</f>
        <v/>
      </c>
      <c r="F100" s="74" t="str">
        <f ca="1">IFERROR(IF(Loan_Not_Paid*Values_Entered,Principal,""), "")</f>
        <v/>
      </c>
      <c r="G100" s="74" t="str">
        <f ca="1">IFERROR(IF(Loan_Not_Paid*Values_Entered,Interest,""), "")</f>
        <v/>
      </c>
      <c r="H100" s="74" t="str">
        <f ca="1">IFERROR(IF(Loan_Not_Paid*Values_Entered,Ending_Balance,""), "")</f>
        <v/>
      </c>
    </row>
    <row r="101" spans="2:8" x14ac:dyDescent="0.35">
      <c r="B101" s="76" t="str">
        <f ca="1">IFERROR(IF(Loan_Not_Paid*Values_Entered,Payment_Number,""), "")</f>
        <v/>
      </c>
      <c r="C101" s="75" t="str">
        <f ca="1">IFERROR(IF(Loan_Not_Paid*Values_Entered,Payment_Date,""), "")</f>
        <v/>
      </c>
      <c r="D101" s="74" t="str">
        <f ca="1">IFERROR(IF(Loan_Not_Paid*Values_Entered,Beginning_Balance,""), "")</f>
        <v/>
      </c>
      <c r="E101" s="74" t="str">
        <f ca="1">IFERROR(IF(Loan_Not_Paid*Values_Entered,Monthly_Payment,""), "")</f>
        <v/>
      </c>
      <c r="F101" s="74" t="str">
        <f ca="1">IFERROR(IF(Loan_Not_Paid*Values_Entered,Principal,""), "")</f>
        <v/>
      </c>
      <c r="G101" s="74" t="str">
        <f ca="1">IFERROR(IF(Loan_Not_Paid*Values_Entered,Interest,""), "")</f>
        <v/>
      </c>
      <c r="H101" s="74" t="str">
        <f ca="1">IFERROR(IF(Loan_Not_Paid*Values_Entered,Ending_Balance,""), "")</f>
        <v/>
      </c>
    </row>
    <row r="102" spans="2:8" x14ac:dyDescent="0.35">
      <c r="B102" s="76" t="str">
        <f ca="1">IFERROR(IF(Loan_Not_Paid*Values_Entered,Payment_Number,""), "")</f>
        <v/>
      </c>
      <c r="C102" s="75" t="str">
        <f ca="1">IFERROR(IF(Loan_Not_Paid*Values_Entered,Payment_Date,""), "")</f>
        <v/>
      </c>
      <c r="D102" s="74" t="str">
        <f ca="1">IFERROR(IF(Loan_Not_Paid*Values_Entered,Beginning_Balance,""), "")</f>
        <v/>
      </c>
      <c r="E102" s="74" t="str">
        <f ca="1">IFERROR(IF(Loan_Not_Paid*Values_Entered,Monthly_Payment,""), "")</f>
        <v/>
      </c>
      <c r="F102" s="74" t="str">
        <f ca="1">IFERROR(IF(Loan_Not_Paid*Values_Entered,Principal,""), "")</f>
        <v/>
      </c>
      <c r="G102" s="74" t="str">
        <f ca="1">IFERROR(IF(Loan_Not_Paid*Values_Entered,Interest,""), "")</f>
        <v/>
      </c>
      <c r="H102" s="74" t="str">
        <f ca="1">IFERROR(IF(Loan_Not_Paid*Values_Entered,Ending_Balance,""), "")</f>
        <v/>
      </c>
    </row>
    <row r="103" spans="2:8" x14ac:dyDescent="0.35">
      <c r="B103" s="76" t="str">
        <f ca="1">IFERROR(IF(Loan_Not_Paid*Values_Entered,Payment_Number,""), "")</f>
        <v/>
      </c>
      <c r="C103" s="75" t="str">
        <f ca="1">IFERROR(IF(Loan_Not_Paid*Values_Entered,Payment_Date,""), "")</f>
        <v/>
      </c>
      <c r="D103" s="74" t="str">
        <f ca="1">IFERROR(IF(Loan_Not_Paid*Values_Entered,Beginning_Balance,""), "")</f>
        <v/>
      </c>
      <c r="E103" s="74" t="str">
        <f ca="1">IFERROR(IF(Loan_Not_Paid*Values_Entered,Monthly_Payment,""), "")</f>
        <v/>
      </c>
      <c r="F103" s="74" t="str">
        <f ca="1">IFERROR(IF(Loan_Not_Paid*Values_Entered,Principal,""), "")</f>
        <v/>
      </c>
      <c r="G103" s="74" t="str">
        <f ca="1">IFERROR(IF(Loan_Not_Paid*Values_Entered,Interest,""), "")</f>
        <v/>
      </c>
      <c r="H103" s="74" t="str">
        <f ca="1">IFERROR(IF(Loan_Not_Paid*Values_Entered,Ending_Balance,""), "")</f>
        <v/>
      </c>
    </row>
    <row r="104" spans="2:8" x14ac:dyDescent="0.35">
      <c r="B104" s="76" t="str">
        <f ca="1">IFERROR(IF(Loan_Not_Paid*Values_Entered,Payment_Number,""), "")</f>
        <v/>
      </c>
      <c r="C104" s="75" t="str">
        <f ca="1">IFERROR(IF(Loan_Not_Paid*Values_Entered,Payment_Date,""), "")</f>
        <v/>
      </c>
      <c r="D104" s="74" t="str">
        <f ca="1">IFERROR(IF(Loan_Not_Paid*Values_Entered,Beginning_Balance,""), "")</f>
        <v/>
      </c>
      <c r="E104" s="74" t="str">
        <f ca="1">IFERROR(IF(Loan_Not_Paid*Values_Entered,Monthly_Payment,""), "")</f>
        <v/>
      </c>
      <c r="F104" s="74" t="str">
        <f ca="1">IFERROR(IF(Loan_Not_Paid*Values_Entered,Principal,""), "")</f>
        <v/>
      </c>
      <c r="G104" s="74" t="str">
        <f ca="1">IFERROR(IF(Loan_Not_Paid*Values_Entered,Interest,""), "")</f>
        <v/>
      </c>
      <c r="H104" s="74" t="str">
        <f ca="1">IFERROR(IF(Loan_Not_Paid*Values_Entered,Ending_Balance,""), "")</f>
        <v/>
      </c>
    </row>
    <row r="105" spans="2:8" x14ac:dyDescent="0.35">
      <c r="B105" s="76" t="str">
        <f ca="1">IFERROR(IF(Loan_Not_Paid*Values_Entered,Payment_Number,""), "")</f>
        <v/>
      </c>
      <c r="C105" s="75" t="str">
        <f ca="1">IFERROR(IF(Loan_Not_Paid*Values_Entered,Payment_Date,""), "")</f>
        <v/>
      </c>
      <c r="D105" s="74" t="str">
        <f ca="1">IFERROR(IF(Loan_Not_Paid*Values_Entered,Beginning_Balance,""), "")</f>
        <v/>
      </c>
      <c r="E105" s="74" t="str">
        <f ca="1">IFERROR(IF(Loan_Not_Paid*Values_Entered,Monthly_Payment,""), "")</f>
        <v/>
      </c>
      <c r="F105" s="74" t="str">
        <f ca="1">IFERROR(IF(Loan_Not_Paid*Values_Entered,Principal,""), "")</f>
        <v/>
      </c>
      <c r="G105" s="74" t="str">
        <f ca="1">IFERROR(IF(Loan_Not_Paid*Values_Entered,Interest,""), "")</f>
        <v/>
      </c>
      <c r="H105" s="74" t="str">
        <f ca="1">IFERROR(IF(Loan_Not_Paid*Values_Entered,Ending_Balance,""), "")</f>
        <v/>
      </c>
    </row>
    <row r="106" spans="2:8" x14ac:dyDescent="0.35">
      <c r="B106" s="76" t="str">
        <f ca="1">IFERROR(IF(Loan_Not_Paid*Values_Entered,Payment_Number,""), "")</f>
        <v/>
      </c>
      <c r="C106" s="75" t="str">
        <f ca="1">IFERROR(IF(Loan_Not_Paid*Values_Entered,Payment_Date,""), "")</f>
        <v/>
      </c>
      <c r="D106" s="74" t="str">
        <f ca="1">IFERROR(IF(Loan_Not_Paid*Values_Entered,Beginning_Balance,""), "")</f>
        <v/>
      </c>
      <c r="E106" s="74" t="str">
        <f ca="1">IFERROR(IF(Loan_Not_Paid*Values_Entered,Monthly_Payment,""), "")</f>
        <v/>
      </c>
      <c r="F106" s="74" t="str">
        <f ca="1">IFERROR(IF(Loan_Not_Paid*Values_Entered,Principal,""), "")</f>
        <v/>
      </c>
      <c r="G106" s="74" t="str">
        <f ca="1">IFERROR(IF(Loan_Not_Paid*Values_Entered,Interest,""), "")</f>
        <v/>
      </c>
      <c r="H106" s="74" t="str">
        <f ca="1">IFERROR(IF(Loan_Not_Paid*Values_Entered,Ending_Balance,""), "")</f>
        <v/>
      </c>
    </row>
    <row r="107" spans="2:8" x14ac:dyDescent="0.35">
      <c r="B107" s="76" t="str">
        <f ca="1">IFERROR(IF(Loan_Not_Paid*Values_Entered,Payment_Number,""), "")</f>
        <v/>
      </c>
      <c r="C107" s="75" t="str">
        <f ca="1">IFERROR(IF(Loan_Not_Paid*Values_Entered,Payment_Date,""), "")</f>
        <v/>
      </c>
      <c r="D107" s="74" t="str">
        <f ca="1">IFERROR(IF(Loan_Not_Paid*Values_Entered,Beginning_Balance,""), "")</f>
        <v/>
      </c>
      <c r="E107" s="74" t="str">
        <f ca="1">IFERROR(IF(Loan_Not_Paid*Values_Entered,Monthly_Payment,""), "")</f>
        <v/>
      </c>
      <c r="F107" s="74" t="str">
        <f ca="1">IFERROR(IF(Loan_Not_Paid*Values_Entered,Principal,""), "")</f>
        <v/>
      </c>
      <c r="G107" s="74" t="str">
        <f ca="1">IFERROR(IF(Loan_Not_Paid*Values_Entered,Interest,""), "")</f>
        <v/>
      </c>
      <c r="H107" s="74" t="str">
        <f ca="1">IFERROR(IF(Loan_Not_Paid*Values_Entered,Ending_Balance,""), "")</f>
        <v/>
      </c>
    </row>
    <row r="108" spans="2:8" x14ac:dyDescent="0.35">
      <c r="B108" s="76" t="str">
        <f ca="1">IFERROR(IF(Loan_Not_Paid*Values_Entered,Payment_Number,""), "")</f>
        <v/>
      </c>
      <c r="C108" s="75" t="str">
        <f ca="1">IFERROR(IF(Loan_Not_Paid*Values_Entered,Payment_Date,""), "")</f>
        <v/>
      </c>
      <c r="D108" s="74" t="str">
        <f ca="1">IFERROR(IF(Loan_Not_Paid*Values_Entered,Beginning_Balance,""), "")</f>
        <v/>
      </c>
      <c r="E108" s="74" t="str">
        <f ca="1">IFERROR(IF(Loan_Not_Paid*Values_Entered,Monthly_Payment,""), "")</f>
        <v/>
      </c>
      <c r="F108" s="74" t="str">
        <f ca="1">IFERROR(IF(Loan_Not_Paid*Values_Entered,Principal,""), "")</f>
        <v/>
      </c>
      <c r="G108" s="74" t="str">
        <f ca="1">IFERROR(IF(Loan_Not_Paid*Values_Entered,Interest,""), "")</f>
        <v/>
      </c>
      <c r="H108" s="74" t="str">
        <f ca="1">IFERROR(IF(Loan_Not_Paid*Values_Entered,Ending_Balance,""), "")</f>
        <v/>
      </c>
    </row>
    <row r="109" spans="2:8" x14ac:dyDescent="0.35">
      <c r="B109" s="76" t="str">
        <f ca="1">IFERROR(IF(Loan_Not_Paid*Values_Entered,Payment_Number,""), "")</f>
        <v/>
      </c>
      <c r="C109" s="75" t="str">
        <f ca="1">IFERROR(IF(Loan_Not_Paid*Values_Entered,Payment_Date,""), "")</f>
        <v/>
      </c>
      <c r="D109" s="74" t="str">
        <f ca="1">IFERROR(IF(Loan_Not_Paid*Values_Entered,Beginning_Balance,""), "")</f>
        <v/>
      </c>
      <c r="E109" s="74" t="str">
        <f ca="1">IFERROR(IF(Loan_Not_Paid*Values_Entered,Monthly_Payment,""), "")</f>
        <v/>
      </c>
      <c r="F109" s="74" t="str">
        <f ca="1">IFERROR(IF(Loan_Not_Paid*Values_Entered,Principal,""), "")</f>
        <v/>
      </c>
      <c r="G109" s="74" t="str">
        <f ca="1">IFERROR(IF(Loan_Not_Paid*Values_Entered,Interest,""), "")</f>
        <v/>
      </c>
      <c r="H109" s="74" t="str">
        <f ca="1">IFERROR(IF(Loan_Not_Paid*Values_Entered,Ending_Balance,""), "")</f>
        <v/>
      </c>
    </row>
    <row r="110" spans="2:8" x14ac:dyDescent="0.35">
      <c r="B110" s="76" t="str">
        <f ca="1">IFERROR(IF(Loan_Not_Paid*Values_Entered,Payment_Number,""), "")</f>
        <v/>
      </c>
      <c r="C110" s="75" t="str">
        <f ca="1">IFERROR(IF(Loan_Not_Paid*Values_Entered,Payment_Date,""), "")</f>
        <v/>
      </c>
      <c r="D110" s="74" t="str">
        <f ca="1">IFERROR(IF(Loan_Not_Paid*Values_Entered,Beginning_Balance,""), "")</f>
        <v/>
      </c>
      <c r="E110" s="74" t="str">
        <f ca="1">IFERROR(IF(Loan_Not_Paid*Values_Entered,Monthly_Payment,""), "")</f>
        <v/>
      </c>
      <c r="F110" s="74" t="str">
        <f ca="1">IFERROR(IF(Loan_Not_Paid*Values_Entered,Principal,""), "")</f>
        <v/>
      </c>
      <c r="G110" s="74" t="str">
        <f ca="1">IFERROR(IF(Loan_Not_Paid*Values_Entered,Interest,""), "")</f>
        <v/>
      </c>
      <c r="H110" s="74" t="str">
        <f ca="1">IFERROR(IF(Loan_Not_Paid*Values_Entered,Ending_Balance,""), "")</f>
        <v/>
      </c>
    </row>
    <row r="111" spans="2:8" x14ac:dyDescent="0.35">
      <c r="B111" s="73" t="str">
        <f ca="1">IFERROR(IF(Loan_Not_Paid*Values_Entered,Payment_Number,""), "")</f>
        <v/>
      </c>
      <c r="C111" s="72" t="str">
        <f ca="1">IFERROR(IF(Loan_Not_Paid*Values_Entered,Payment_Date,""), "")</f>
        <v/>
      </c>
      <c r="D111" s="71" t="str">
        <f ca="1">IFERROR(IF(Loan_Not_Paid*Values_Entered,Beginning_Balance,""), "")</f>
        <v/>
      </c>
      <c r="E111" s="71" t="str">
        <f ca="1">IFERROR(IF(Loan_Not_Paid*Values_Entered,Monthly_Payment,""), "")</f>
        <v/>
      </c>
      <c r="F111" s="71" t="str">
        <f ca="1">IFERROR(IF(Loan_Not_Paid*Values_Entered,Principal,""), "")</f>
        <v/>
      </c>
      <c r="G111" s="71" t="str">
        <f ca="1">IFERROR(IF(Loan_Not_Paid*Values_Entered,Interest,""), "")</f>
        <v/>
      </c>
      <c r="H111" s="71" t="str">
        <f ca="1">IFERROR(IF(Loan_Not_Paid*Values_Entered,Ending_Balance,""), "")</f>
        <v/>
      </c>
    </row>
    <row r="112" spans="2:8" x14ac:dyDescent="0.35">
      <c r="B112" s="73" t="str">
        <f ca="1">IFERROR(IF(Loan_Not_Paid*Values_Entered,Payment_Number,""), "")</f>
        <v/>
      </c>
      <c r="C112" s="72" t="str">
        <f ca="1">IFERROR(IF(Loan_Not_Paid*Values_Entered,Payment_Date,""), "")</f>
        <v/>
      </c>
      <c r="D112" s="71" t="str">
        <f ca="1">IFERROR(IF(Loan_Not_Paid*Values_Entered,Beginning_Balance,""), "")</f>
        <v/>
      </c>
      <c r="E112" s="71" t="str">
        <f ca="1">IFERROR(IF(Loan_Not_Paid*Values_Entered,Monthly_Payment,""), "")</f>
        <v/>
      </c>
      <c r="F112" s="71" t="str">
        <f ca="1">IFERROR(IF(Loan_Not_Paid*Values_Entered,Principal,""), "")</f>
        <v/>
      </c>
      <c r="G112" s="71" t="str">
        <f ca="1">IFERROR(IF(Loan_Not_Paid*Values_Entered,Interest,""), "")</f>
        <v/>
      </c>
      <c r="H112" s="71" t="str">
        <f ca="1">IFERROR(IF(Loan_Not_Paid*Values_Entered,Ending_Balance,""), "")</f>
        <v/>
      </c>
    </row>
    <row r="113" spans="2:8" x14ac:dyDescent="0.35">
      <c r="B113" s="73" t="str">
        <f ca="1">IFERROR(IF(Loan_Not_Paid*Values_Entered,Payment_Number,""), "")</f>
        <v/>
      </c>
      <c r="C113" s="72" t="str">
        <f ca="1">IFERROR(IF(Loan_Not_Paid*Values_Entered,Payment_Date,""), "")</f>
        <v/>
      </c>
      <c r="D113" s="71" t="str">
        <f ca="1">IFERROR(IF(Loan_Not_Paid*Values_Entered,Beginning_Balance,""), "")</f>
        <v/>
      </c>
      <c r="E113" s="71" t="str">
        <f ca="1">IFERROR(IF(Loan_Not_Paid*Values_Entered,Monthly_Payment,""), "")</f>
        <v/>
      </c>
      <c r="F113" s="71" t="str">
        <f ca="1">IFERROR(IF(Loan_Not_Paid*Values_Entered,Principal,""), "")</f>
        <v/>
      </c>
      <c r="G113" s="71" t="str">
        <f ca="1">IFERROR(IF(Loan_Not_Paid*Values_Entered,Interest,""), "")</f>
        <v/>
      </c>
      <c r="H113" s="71" t="str">
        <f ca="1">IFERROR(IF(Loan_Not_Paid*Values_Entered,Ending_Balance,""), "")</f>
        <v/>
      </c>
    </row>
    <row r="114" spans="2:8" x14ac:dyDescent="0.35">
      <c r="B114" s="73" t="str">
        <f ca="1">IFERROR(IF(Loan_Not_Paid*Values_Entered,Payment_Number,""), "")</f>
        <v/>
      </c>
      <c r="C114" s="72" t="str">
        <f ca="1">IFERROR(IF(Loan_Not_Paid*Values_Entered,Payment_Date,""), "")</f>
        <v/>
      </c>
      <c r="D114" s="71" t="str">
        <f ca="1">IFERROR(IF(Loan_Not_Paid*Values_Entered,Beginning_Balance,""), "")</f>
        <v/>
      </c>
      <c r="E114" s="71" t="str">
        <f ca="1">IFERROR(IF(Loan_Not_Paid*Values_Entered,Monthly_Payment,""), "")</f>
        <v/>
      </c>
      <c r="F114" s="71" t="str">
        <f ca="1">IFERROR(IF(Loan_Not_Paid*Values_Entered,Principal,""), "")</f>
        <v/>
      </c>
      <c r="G114" s="71" t="str">
        <f ca="1">IFERROR(IF(Loan_Not_Paid*Values_Entered,Interest,""), "")</f>
        <v/>
      </c>
      <c r="H114" s="71" t="str">
        <f ca="1">IFERROR(IF(Loan_Not_Paid*Values_Entered,Ending_Balance,""), "")</f>
        <v/>
      </c>
    </row>
    <row r="115" spans="2:8" x14ac:dyDescent="0.35">
      <c r="B115" s="73" t="str">
        <f ca="1">IFERROR(IF(Loan_Not_Paid*Values_Entered,Payment_Number,""), "")</f>
        <v/>
      </c>
      <c r="C115" s="72" t="str">
        <f ca="1">IFERROR(IF(Loan_Not_Paid*Values_Entered,Payment_Date,""), "")</f>
        <v/>
      </c>
      <c r="D115" s="71" t="str">
        <f ca="1">IFERROR(IF(Loan_Not_Paid*Values_Entered,Beginning_Balance,""), "")</f>
        <v/>
      </c>
      <c r="E115" s="71" t="str">
        <f ca="1">IFERROR(IF(Loan_Not_Paid*Values_Entered,Monthly_Payment,""), "")</f>
        <v/>
      </c>
      <c r="F115" s="71" t="str">
        <f ca="1">IFERROR(IF(Loan_Not_Paid*Values_Entered,Principal,""), "")</f>
        <v/>
      </c>
      <c r="G115" s="71" t="str">
        <f ca="1">IFERROR(IF(Loan_Not_Paid*Values_Entered,Interest,""), "")</f>
        <v/>
      </c>
      <c r="H115" s="71" t="str">
        <f ca="1">IFERROR(IF(Loan_Not_Paid*Values_Entered,Ending_Balance,""), "")</f>
        <v/>
      </c>
    </row>
    <row r="116" spans="2:8" x14ac:dyDescent="0.35">
      <c r="B116" s="73" t="str">
        <f ca="1">IFERROR(IF(Loan_Not_Paid*Values_Entered,Payment_Number,""), "")</f>
        <v/>
      </c>
      <c r="C116" s="72" t="str">
        <f ca="1">IFERROR(IF(Loan_Not_Paid*Values_Entered,Payment_Date,""), "")</f>
        <v/>
      </c>
      <c r="D116" s="71" t="str">
        <f ca="1">IFERROR(IF(Loan_Not_Paid*Values_Entered,Beginning_Balance,""), "")</f>
        <v/>
      </c>
      <c r="E116" s="71" t="str">
        <f ca="1">IFERROR(IF(Loan_Not_Paid*Values_Entered,Monthly_Payment,""), "")</f>
        <v/>
      </c>
      <c r="F116" s="71" t="str">
        <f ca="1">IFERROR(IF(Loan_Not_Paid*Values_Entered,Principal,""), "")</f>
        <v/>
      </c>
      <c r="G116" s="71" t="str">
        <f ca="1">IFERROR(IF(Loan_Not_Paid*Values_Entered,Interest,""), "")</f>
        <v/>
      </c>
      <c r="H116" s="71" t="str">
        <f ca="1">IFERROR(IF(Loan_Not_Paid*Values_Entered,Ending_Balance,""), "")</f>
        <v/>
      </c>
    </row>
    <row r="117" spans="2:8" x14ac:dyDescent="0.35">
      <c r="B117" s="73" t="str">
        <f ca="1">IFERROR(IF(Loan_Not_Paid*Values_Entered,Payment_Number,""), "")</f>
        <v/>
      </c>
      <c r="C117" s="72" t="str">
        <f ca="1">IFERROR(IF(Loan_Not_Paid*Values_Entered,Payment_Date,""), "")</f>
        <v/>
      </c>
      <c r="D117" s="71" t="str">
        <f ca="1">IFERROR(IF(Loan_Not_Paid*Values_Entered,Beginning_Balance,""), "")</f>
        <v/>
      </c>
      <c r="E117" s="71" t="str">
        <f ca="1">IFERROR(IF(Loan_Not_Paid*Values_Entered,Monthly_Payment,""), "")</f>
        <v/>
      </c>
      <c r="F117" s="71" t="str">
        <f ca="1">IFERROR(IF(Loan_Not_Paid*Values_Entered,Principal,""), "")</f>
        <v/>
      </c>
      <c r="G117" s="71" t="str">
        <f ca="1">IFERROR(IF(Loan_Not_Paid*Values_Entered,Interest,""), "")</f>
        <v/>
      </c>
      <c r="H117" s="71" t="str">
        <f ca="1">IFERROR(IF(Loan_Not_Paid*Values_Entered,Ending_Balance,""), "")</f>
        <v/>
      </c>
    </row>
    <row r="118" spans="2:8" x14ac:dyDescent="0.35">
      <c r="B118" s="73" t="str">
        <f ca="1">IFERROR(IF(Loan_Not_Paid*Values_Entered,Payment_Number,""), "")</f>
        <v/>
      </c>
      <c r="C118" s="72" t="str">
        <f ca="1">IFERROR(IF(Loan_Not_Paid*Values_Entered,Payment_Date,""), "")</f>
        <v/>
      </c>
      <c r="D118" s="71" t="str">
        <f ca="1">IFERROR(IF(Loan_Not_Paid*Values_Entered,Beginning_Balance,""), "")</f>
        <v/>
      </c>
      <c r="E118" s="71" t="str">
        <f ca="1">IFERROR(IF(Loan_Not_Paid*Values_Entered,Monthly_Payment,""), "")</f>
        <v/>
      </c>
      <c r="F118" s="71" t="str">
        <f ca="1">IFERROR(IF(Loan_Not_Paid*Values_Entered,Principal,""), "")</f>
        <v/>
      </c>
      <c r="G118" s="71" t="str">
        <f ca="1">IFERROR(IF(Loan_Not_Paid*Values_Entered,Interest,""), "")</f>
        <v/>
      </c>
      <c r="H118" s="71" t="str">
        <f ca="1">IFERROR(IF(Loan_Not_Paid*Values_Entered,Ending_Balance,""), "")</f>
        <v/>
      </c>
    </row>
    <row r="119" spans="2:8" x14ac:dyDescent="0.35">
      <c r="B119" s="73" t="str">
        <f ca="1">IFERROR(IF(Loan_Not_Paid*Values_Entered,Payment_Number,""), "")</f>
        <v/>
      </c>
      <c r="C119" s="72" t="str">
        <f ca="1">IFERROR(IF(Loan_Not_Paid*Values_Entered,Payment_Date,""), "")</f>
        <v/>
      </c>
      <c r="D119" s="71" t="str">
        <f ca="1">IFERROR(IF(Loan_Not_Paid*Values_Entered,Beginning_Balance,""), "")</f>
        <v/>
      </c>
      <c r="E119" s="71" t="str">
        <f ca="1">IFERROR(IF(Loan_Not_Paid*Values_Entered,Monthly_Payment,""), "")</f>
        <v/>
      </c>
      <c r="F119" s="71" t="str">
        <f ca="1">IFERROR(IF(Loan_Not_Paid*Values_Entered,Principal,""), "")</f>
        <v/>
      </c>
      <c r="G119" s="71" t="str">
        <f ca="1">IFERROR(IF(Loan_Not_Paid*Values_Entered,Interest,""), "")</f>
        <v/>
      </c>
      <c r="H119" s="71" t="str">
        <f ca="1">IFERROR(IF(Loan_Not_Paid*Values_Entered,Ending_Balance,""), "")</f>
        <v/>
      </c>
    </row>
    <row r="120" spans="2:8" x14ac:dyDescent="0.35">
      <c r="B120" s="73" t="str">
        <f ca="1">IFERROR(IF(Loan_Not_Paid*Values_Entered,Payment_Number,""), "")</f>
        <v/>
      </c>
      <c r="C120" s="72" t="str">
        <f ca="1">IFERROR(IF(Loan_Not_Paid*Values_Entered,Payment_Date,""), "")</f>
        <v/>
      </c>
      <c r="D120" s="71" t="str">
        <f ca="1">IFERROR(IF(Loan_Not_Paid*Values_Entered,Beginning_Balance,""), "")</f>
        <v/>
      </c>
      <c r="E120" s="71" t="str">
        <f ca="1">IFERROR(IF(Loan_Not_Paid*Values_Entered,Monthly_Payment,""), "")</f>
        <v/>
      </c>
      <c r="F120" s="71" t="str">
        <f ca="1">IFERROR(IF(Loan_Not_Paid*Values_Entered,Principal,""), "")</f>
        <v/>
      </c>
      <c r="G120" s="71" t="str">
        <f ca="1">IFERROR(IF(Loan_Not_Paid*Values_Entered,Interest,""), "")</f>
        <v/>
      </c>
      <c r="H120" s="71" t="str">
        <f ca="1">IFERROR(IF(Loan_Not_Paid*Values_Entered,Ending_Balance,""), "")</f>
        <v/>
      </c>
    </row>
    <row r="121" spans="2:8" x14ac:dyDescent="0.35">
      <c r="B121" s="73" t="str">
        <f ca="1">IFERROR(IF(Loan_Not_Paid*Values_Entered,Payment_Number,""), "")</f>
        <v/>
      </c>
      <c r="C121" s="72" t="str">
        <f ca="1">IFERROR(IF(Loan_Not_Paid*Values_Entered,Payment_Date,""), "")</f>
        <v/>
      </c>
      <c r="D121" s="71" t="str">
        <f ca="1">IFERROR(IF(Loan_Not_Paid*Values_Entered,Beginning_Balance,""), "")</f>
        <v/>
      </c>
      <c r="E121" s="71" t="str">
        <f ca="1">IFERROR(IF(Loan_Not_Paid*Values_Entered,Monthly_Payment,""), "")</f>
        <v/>
      </c>
      <c r="F121" s="71" t="str">
        <f ca="1">IFERROR(IF(Loan_Not_Paid*Values_Entered,Principal,""), "")</f>
        <v/>
      </c>
      <c r="G121" s="71" t="str">
        <f ca="1">IFERROR(IF(Loan_Not_Paid*Values_Entered,Interest,""), "")</f>
        <v/>
      </c>
      <c r="H121" s="71" t="str">
        <f ca="1">IFERROR(IF(Loan_Not_Paid*Values_Entered,Ending_Balance,""), "")</f>
        <v/>
      </c>
    </row>
    <row r="122" spans="2:8" x14ac:dyDescent="0.35">
      <c r="B122" s="73" t="str">
        <f ca="1">IFERROR(IF(Loan_Not_Paid*Values_Entered,Payment_Number,""), "")</f>
        <v/>
      </c>
      <c r="C122" s="72" t="str">
        <f ca="1">IFERROR(IF(Loan_Not_Paid*Values_Entered,Payment_Date,""), "")</f>
        <v/>
      </c>
      <c r="D122" s="71" t="str">
        <f ca="1">IFERROR(IF(Loan_Not_Paid*Values_Entered,Beginning_Balance,""), "")</f>
        <v/>
      </c>
      <c r="E122" s="71" t="str">
        <f ca="1">IFERROR(IF(Loan_Not_Paid*Values_Entered,Monthly_Payment,""), "")</f>
        <v/>
      </c>
      <c r="F122" s="71" t="str">
        <f ca="1">IFERROR(IF(Loan_Not_Paid*Values_Entered,Principal,""), "")</f>
        <v/>
      </c>
      <c r="G122" s="71" t="str">
        <f ca="1">IFERROR(IF(Loan_Not_Paid*Values_Entered,Interest,""), "")</f>
        <v/>
      </c>
      <c r="H122" s="71" t="str">
        <f ca="1">IFERROR(IF(Loan_Not_Paid*Values_Entered,Ending_Balance,""), "")</f>
        <v/>
      </c>
    </row>
    <row r="123" spans="2:8" x14ac:dyDescent="0.35">
      <c r="B123" s="73" t="str">
        <f ca="1">IFERROR(IF(Loan_Not_Paid*Values_Entered,Payment_Number,""), "")</f>
        <v/>
      </c>
      <c r="C123" s="72" t="str">
        <f ca="1">IFERROR(IF(Loan_Not_Paid*Values_Entered,Payment_Date,""), "")</f>
        <v/>
      </c>
      <c r="D123" s="71" t="str">
        <f ca="1">IFERROR(IF(Loan_Not_Paid*Values_Entered,Beginning_Balance,""), "")</f>
        <v/>
      </c>
      <c r="E123" s="71" t="str">
        <f ca="1">IFERROR(IF(Loan_Not_Paid*Values_Entered,Monthly_Payment,""), "")</f>
        <v/>
      </c>
      <c r="F123" s="71" t="str">
        <f ca="1">IFERROR(IF(Loan_Not_Paid*Values_Entered,Principal,""), "")</f>
        <v/>
      </c>
      <c r="G123" s="71" t="str">
        <f ca="1">IFERROR(IF(Loan_Not_Paid*Values_Entered,Interest,""), "")</f>
        <v/>
      </c>
      <c r="H123" s="71" t="str">
        <f ca="1">IFERROR(IF(Loan_Not_Paid*Values_Entered,Ending_Balance,""), "")</f>
        <v/>
      </c>
    </row>
    <row r="124" spans="2:8" x14ac:dyDescent="0.35">
      <c r="B124" s="73" t="str">
        <f ca="1">IFERROR(IF(Loan_Not_Paid*Values_Entered,Payment_Number,""), "")</f>
        <v/>
      </c>
      <c r="C124" s="72" t="str">
        <f ca="1">IFERROR(IF(Loan_Not_Paid*Values_Entered,Payment_Date,""), "")</f>
        <v/>
      </c>
      <c r="D124" s="71" t="str">
        <f ca="1">IFERROR(IF(Loan_Not_Paid*Values_Entered,Beginning_Balance,""), "")</f>
        <v/>
      </c>
      <c r="E124" s="71" t="str">
        <f ca="1">IFERROR(IF(Loan_Not_Paid*Values_Entered,Monthly_Payment,""), "")</f>
        <v/>
      </c>
      <c r="F124" s="71" t="str">
        <f ca="1">IFERROR(IF(Loan_Not_Paid*Values_Entered,Principal,""), "")</f>
        <v/>
      </c>
      <c r="G124" s="71" t="str">
        <f ca="1">IFERROR(IF(Loan_Not_Paid*Values_Entered,Interest,""), "")</f>
        <v/>
      </c>
      <c r="H124" s="71" t="str">
        <f ca="1">IFERROR(IF(Loan_Not_Paid*Values_Entered,Ending_Balance,""), "")</f>
        <v/>
      </c>
    </row>
    <row r="125" spans="2:8" x14ac:dyDescent="0.35">
      <c r="B125" s="73" t="str">
        <f ca="1">IFERROR(IF(Loan_Not_Paid*Values_Entered,Payment_Number,""), "")</f>
        <v/>
      </c>
      <c r="C125" s="72" t="str">
        <f ca="1">IFERROR(IF(Loan_Not_Paid*Values_Entered,Payment_Date,""), "")</f>
        <v/>
      </c>
      <c r="D125" s="71" t="str">
        <f ca="1">IFERROR(IF(Loan_Not_Paid*Values_Entered,Beginning_Balance,""), "")</f>
        <v/>
      </c>
      <c r="E125" s="71" t="str">
        <f ca="1">IFERROR(IF(Loan_Not_Paid*Values_Entered,Monthly_Payment,""), "")</f>
        <v/>
      </c>
      <c r="F125" s="71" t="str">
        <f ca="1">IFERROR(IF(Loan_Not_Paid*Values_Entered,Principal,""), "")</f>
        <v/>
      </c>
      <c r="G125" s="71" t="str">
        <f ca="1">IFERROR(IF(Loan_Not_Paid*Values_Entered,Interest,""), "")</f>
        <v/>
      </c>
      <c r="H125" s="71" t="str">
        <f ca="1">IFERROR(IF(Loan_Not_Paid*Values_Entered,Ending_Balance,""), "")</f>
        <v/>
      </c>
    </row>
    <row r="126" spans="2:8" x14ac:dyDescent="0.35">
      <c r="B126" s="73" t="str">
        <f ca="1">IFERROR(IF(Loan_Not_Paid*Values_Entered,Payment_Number,""), "")</f>
        <v/>
      </c>
      <c r="C126" s="72" t="str">
        <f ca="1">IFERROR(IF(Loan_Not_Paid*Values_Entered,Payment_Date,""), "")</f>
        <v/>
      </c>
      <c r="D126" s="71" t="str">
        <f ca="1">IFERROR(IF(Loan_Not_Paid*Values_Entered,Beginning_Balance,""), "")</f>
        <v/>
      </c>
      <c r="E126" s="71" t="str">
        <f ca="1">IFERROR(IF(Loan_Not_Paid*Values_Entered,Monthly_Payment,""), "")</f>
        <v/>
      </c>
      <c r="F126" s="71" t="str">
        <f ca="1">IFERROR(IF(Loan_Not_Paid*Values_Entered,Principal,""), "")</f>
        <v/>
      </c>
      <c r="G126" s="71" t="str">
        <f ca="1">IFERROR(IF(Loan_Not_Paid*Values_Entered,Interest,""), "")</f>
        <v/>
      </c>
      <c r="H126" s="71" t="str">
        <f ca="1">IFERROR(IF(Loan_Not_Paid*Values_Entered,Ending_Balance,""), "")</f>
        <v/>
      </c>
    </row>
    <row r="127" spans="2:8" x14ac:dyDescent="0.35">
      <c r="B127" s="73" t="str">
        <f ca="1">IFERROR(IF(Loan_Not_Paid*Values_Entered,Payment_Number,""), "")</f>
        <v/>
      </c>
      <c r="C127" s="72" t="str">
        <f ca="1">IFERROR(IF(Loan_Not_Paid*Values_Entered,Payment_Date,""), "")</f>
        <v/>
      </c>
      <c r="D127" s="71" t="str">
        <f ca="1">IFERROR(IF(Loan_Not_Paid*Values_Entered,Beginning_Balance,""), "")</f>
        <v/>
      </c>
      <c r="E127" s="71" t="str">
        <f ca="1">IFERROR(IF(Loan_Not_Paid*Values_Entered,Monthly_Payment,""), "")</f>
        <v/>
      </c>
      <c r="F127" s="71" t="str">
        <f ca="1">IFERROR(IF(Loan_Not_Paid*Values_Entered,Principal,""), "")</f>
        <v/>
      </c>
      <c r="G127" s="71" t="str">
        <f ca="1">IFERROR(IF(Loan_Not_Paid*Values_Entered,Interest,""), "")</f>
        <v/>
      </c>
      <c r="H127" s="71" t="str">
        <f ca="1">IFERROR(IF(Loan_Not_Paid*Values_Entered,Ending_Balance,""), "")</f>
        <v/>
      </c>
    </row>
    <row r="128" spans="2:8" x14ac:dyDescent="0.35">
      <c r="B128" s="73" t="str">
        <f ca="1">IFERROR(IF(Loan_Not_Paid*Values_Entered,Payment_Number,""), "")</f>
        <v/>
      </c>
      <c r="C128" s="72" t="str">
        <f ca="1">IFERROR(IF(Loan_Not_Paid*Values_Entered,Payment_Date,""), "")</f>
        <v/>
      </c>
      <c r="D128" s="71" t="str">
        <f ca="1">IFERROR(IF(Loan_Not_Paid*Values_Entered,Beginning_Balance,""), "")</f>
        <v/>
      </c>
      <c r="E128" s="71" t="str">
        <f ca="1">IFERROR(IF(Loan_Not_Paid*Values_Entered,Monthly_Payment,""), "")</f>
        <v/>
      </c>
      <c r="F128" s="71" t="str">
        <f ca="1">IFERROR(IF(Loan_Not_Paid*Values_Entered,Principal,""), "")</f>
        <v/>
      </c>
      <c r="G128" s="71" t="str">
        <f ca="1">IFERROR(IF(Loan_Not_Paid*Values_Entered,Interest,""), "")</f>
        <v/>
      </c>
      <c r="H128" s="71" t="str">
        <f ca="1">IFERROR(IF(Loan_Not_Paid*Values_Entered,Ending_Balance,""), "")</f>
        <v/>
      </c>
    </row>
    <row r="129" spans="2:8" x14ac:dyDescent="0.35">
      <c r="B129" s="73" t="str">
        <f ca="1">IFERROR(IF(Loan_Not_Paid*Values_Entered,Payment_Number,""), "")</f>
        <v/>
      </c>
      <c r="C129" s="72" t="str">
        <f ca="1">IFERROR(IF(Loan_Not_Paid*Values_Entered,Payment_Date,""), "")</f>
        <v/>
      </c>
      <c r="D129" s="71" t="str">
        <f ca="1">IFERROR(IF(Loan_Not_Paid*Values_Entered,Beginning_Balance,""), "")</f>
        <v/>
      </c>
      <c r="E129" s="71" t="str">
        <f ca="1">IFERROR(IF(Loan_Not_Paid*Values_Entered,Monthly_Payment,""), "")</f>
        <v/>
      </c>
      <c r="F129" s="71" t="str">
        <f ca="1">IFERROR(IF(Loan_Not_Paid*Values_Entered,Principal,""), "")</f>
        <v/>
      </c>
      <c r="G129" s="71" t="str">
        <f ca="1">IFERROR(IF(Loan_Not_Paid*Values_Entered,Interest,""), "")</f>
        <v/>
      </c>
      <c r="H129" s="71" t="str">
        <f ca="1">IFERROR(IF(Loan_Not_Paid*Values_Entered,Ending_Balance,""), "")</f>
        <v/>
      </c>
    </row>
    <row r="130" spans="2:8" x14ac:dyDescent="0.35">
      <c r="B130" s="73" t="str">
        <f ca="1">IFERROR(IF(Loan_Not_Paid*Values_Entered,Payment_Number,""), "")</f>
        <v/>
      </c>
      <c r="C130" s="72" t="str">
        <f ca="1">IFERROR(IF(Loan_Not_Paid*Values_Entered,Payment_Date,""), "")</f>
        <v/>
      </c>
      <c r="D130" s="71" t="str">
        <f ca="1">IFERROR(IF(Loan_Not_Paid*Values_Entered,Beginning_Balance,""), "")</f>
        <v/>
      </c>
      <c r="E130" s="71" t="str">
        <f ca="1">IFERROR(IF(Loan_Not_Paid*Values_Entered,Monthly_Payment,""), "")</f>
        <v/>
      </c>
      <c r="F130" s="71" t="str">
        <f ca="1">IFERROR(IF(Loan_Not_Paid*Values_Entered,Principal,""), "")</f>
        <v/>
      </c>
      <c r="G130" s="71" t="str">
        <f ca="1">IFERROR(IF(Loan_Not_Paid*Values_Entered,Interest,""), "")</f>
        <v/>
      </c>
      <c r="H130" s="71" t="str">
        <f ca="1">IFERROR(IF(Loan_Not_Paid*Values_Entered,Ending_Balance,""), "")</f>
        <v/>
      </c>
    </row>
    <row r="131" spans="2:8" x14ac:dyDescent="0.35">
      <c r="B131" s="73" t="str">
        <f ca="1">IFERROR(IF(Loan_Not_Paid*Values_Entered,Payment_Number,""), "")</f>
        <v/>
      </c>
      <c r="C131" s="72" t="str">
        <f ca="1">IFERROR(IF(Loan_Not_Paid*Values_Entered,Payment_Date,""), "")</f>
        <v/>
      </c>
      <c r="D131" s="71" t="str">
        <f ca="1">IFERROR(IF(Loan_Not_Paid*Values_Entered,Beginning_Balance,""), "")</f>
        <v/>
      </c>
      <c r="E131" s="71" t="str">
        <f ca="1">IFERROR(IF(Loan_Not_Paid*Values_Entered,Monthly_Payment,""), "")</f>
        <v/>
      </c>
      <c r="F131" s="71" t="str">
        <f ca="1">IFERROR(IF(Loan_Not_Paid*Values_Entered,Principal,""), "")</f>
        <v/>
      </c>
      <c r="G131" s="71" t="str">
        <f ca="1">IFERROR(IF(Loan_Not_Paid*Values_Entered,Interest,""), "")</f>
        <v/>
      </c>
      <c r="H131" s="71" t="str">
        <f ca="1">IFERROR(IF(Loan_Not_Paid*Values_Entered,Ending_Balance,""), "")</f>
        <v/>
      </c>
    </row>
    <row r="132" spans="2:8" x14ac:dyDescent="0.35">
      <c r="B132" s="73" t="str">
        <f ca="1">IFERROR(IF(Loan_Not_Paid*Values_Entered,Payment_Number,""), "")</f>
        <v/>
      </c>
      <c r="C132" s="72" t="str">
        <f ca="1">IFERROR(IF(Loan_Not_Paid*Values_Entered,Payment_Date,""), "")</f>
        <v/>
      </c>
      <c r="D132" s="71" t="str">
        <f ca="1">IFERROR(IF(Loan_Not_Paid*Values_Entered,Beginning_Balance,""), "")</f>
        <v/>
      </c>
      <c r="E132" s="71" t="str">
        <f ca="1">IFERROR(IF(Loan_Not_Paid*Values_Entered,Monthly_Payment,""), "")</f>
        <v/>
      </c>
      <c r="F132" s="71" t="str">
        <f ca="1">IFERROR(IF(Loan_Not_Paid*Values_Entered,Principal,""), "")</f>
        <v/>
      </c>
      <c r="G132" s="71" t="str">
        <f ca="1">IFERROR(IF(Loan_Not_Paid*Values_Entered,Interest,""), "")</f>
        <v/>
      </c>
      <c r="H132" s="71" t="str">
        <f ca="1">IFERROR(IF(Loan_Not_Paid*Values_Entered,Ending_Balance,""), "")</f>
        <v/>
      </c>
    </row>
    <row r="133" spans="2:8" x14ac:dyDescent="0.35">
      <c r="B133" s="73" t="str">
        <f ca="1">IFERROR(IF(Loan_Not_Paid*Values_Entered,Payment_Number,""), "")</f>
        <v/>
      </c>
      <c r="C133" s="72" t="str">
        <f ca="1">IFERROR(IF(Loan_Not_Paid*Values_Entered,Payment_Date,""), "")</f>
        <v/>
      </c>
      <c r="D133" s="71" t="str">
        <f ca="1">IFERROR(IF(Loan_Not_Paid*Values_Entered,Beginning_Balance,""), "")</f>
        <v/>
      </c>
      <c r="E133" s="71" t="str">
        <f ca="1">IFERROR(IF(Loan_Not_Paid*Values_Entered,Monthly_Payment,""), "")</f>
        <v/>
      </c>
      <c r="F133" s="71" t="str">
        <f ca="1">IFERROR(IF(Loan_Not_Paid*Values_Entered,Principal,""), "")</f>
        <v/>
      </c>
      <c r="G133" s="71" t="str">
        <f ca="1">IFERROR(IF(Loan_Not_Paid*Values_Entered,Interest,""), "")</f>
        <v/>
      </c>
      <c r="H133" s="71" t="str">
        <f ca="1">IFERROR(IF(Loan_Not_Paid*Values_Entered,Ending_Balance,""), "")</f>
        <v/>
      </c>
    </row>
    <row r="134" spans="2:8" x14ac:dyDescent="0.35">
      <c r="B134" s="73" t="str">
        <f ca="1">IFERROR(IF(Loan_Not_Paid*Values_Entered,Payment_Number,""), "")</f>
        <v/>
      </c>
      <c r="C134" s="72" t="str">
        <f ca="1">IFERROR(IF(Loan_Not_Paid*Values_Entered,Payment_Date,""), "")</f>
        <v/>
      </c>
      <c r="D134" s="71" t="str">
        <f ca="1">IFERROR(IF(Loan_Not_Paid*Values_Entered,Beginning_Balance,""), "")</f>
        <v/>
      </c>
      <c r="E134" s="71" t="str">
        <f ca="1">IFERROR(IF(Loan_Not_Paid*Values_Entered,Monthly_Payment,""), "")</f>
        <v/>
      </c>
      <c r="F134" s="71" t="str">
        <f ca="1">IFERROR(IF(Loan_Not_Paid*Values_Entered,Principal,""), "")</f>
        <v/>
      </c>
      <c r="G134" s="71" t="str">
        <f ca="1">IFERROR(IF(Loan_Not_Paid*Values_Entered,Interest,""), "")</f>
        <v/>
      </c>
      <c r="H134" s="71" t="str">
        <f ca="1">IFERROR(IF(Loan_Not_Paid*Values_Entered,Ending_Balance,""), "")</f>
        <v/>
      </c>
    </row>
    <row r="135" spans="2:8" x14ac:dyDescent="0.35">
      <c r="B135" s="73" t="str">
        <f ca="1">IFERROR(IF(Loan_Not_Paid*Values_Entered,Payment_Number,""), "")</f>
        <v/>
      </c>
      <c r="C135" s="72" t="str">
        <f ca="1">IFERROR(IF(Loan_Not_Paid*Values_Entered,Payment_Date,""), "")</f>
        <v/>
      </c>
      <c r="D135" s="71" t="str">
        <f ca="1">IFERROR(IF(Loan_Not_Paid*Values_Entered,Beginning_Balance,""), "")</f>
        <v/>
      </c>
      <c r="E135" s="71" t="str">
        <f ca="1">IFERROR(IF(Loan_Not_Paid*Values_Entered,Monthly_Payment,""), "")</f>
        <v/>
      </c>
      <c r="F135" s="71" t="str">
        <f ca="1">IFERROR(IF(Loan_Not_Paid*Values_Entered,Principal,""), "")</f>
        <v/>
      </c>
      <c r="G135" s="71" t="str">
        <f ca="1">IFERROR(IF(Loan_Not_Paid*Values_Entered,Interest,""), "")</f>
        <v/>
      </c>
      <c r="H135" s="71" t="str">
        <f ca="1">IFERROR(IF(Loan_Not_Paid*Values_Entered,Ending_Balance,""), "")</f>
        <v/>
      </c>
    </row>
    <row r="136" spans="2:8" x14ac:dyDescent="0.35">
      <c r="B136" s="73" t="str">
        <f ca="1">IFERROR(IF(Loan_Not_Paid*Values_Entered,Payment_Number,""), "")</f>
        <v/>
      </c>
      <c r="C136" s="72" t="str">
        <f ca="1">IFERROR(IF(Loan_Not_Paid*Values_Entered,Payment_Date,""), "")</f>
        <v/>
      </c>
      <c r="D136" s="71" t="str">
        <f ca="1">IFERROR(IF(Loan_Not_Paid*Values_Entered,Beginning_Balance,""), "")</f>
        <v/>
      </c>
      <c r="E136" s="71" t="str">
        <f ca="1">IFERROR(IF(Loan_Not_Paid*Values_Entered,Monthly_Payment,""), "")</f>
        <v/>
      </c>
      <c r="F136" s="71" t="str">
        <f ca="1">IFERROR(IF(Loan_Not_Paid*Values_Entered,Principal,""), "")</f>
        <v/>
      </c>
      <c r="G136" s="71" t="str">
        <f ca="1">IFERROR(IF(Loan_Not_Paid*Values_Entered,Interest,""), "")</f>
        <v/>
      </c>
      <c r="H136" s="71" t="str">
        <f ca="1">IFERROR(IF(Loan_Not_Paid*Values_Entered,Ending_Balance,""), "")</f>
        <v/>
      </c>
    </row>
    <row r="137" spans="2:8" x14ac:dyDescent="0.35">
      <c r="B137" s="73" t="str">
        <f ca="1">IFERROR(IF(Loan_Not_Paid*Values_Entered,Payment_Number,""), "")</f>
        <v/>
      </c>
      <c r="C137" s="72" t="str">
        <f ca="1">IFERROR(IF(Loan_Not_Paid*Values_Entered,Payment_Date,""), "")</f>
        <v/>
      </c>
      <c r="D137" s="71" t="str">
        <f ca="1">IFERROR(IF(Loan_Not_Paid*Values_Entered,Beginning_Balance,""), "")</f>
        <v/>
      </c>
      <c r="E137" s="71" t="str">
        <f ca="1">IFERROR(IF(Loan_Not_Paid*Values_Entered,Monthly_Payment,""), "")</f>
        <v/>
      </c>
      <c r="F137" s="71" t="str">
        <f ca="1">IFERROR(IF(Loan_Not_Paid*Values_Entered,Principal,""), "")</f>
        <v/>
      </c>
      <c r="G137" s="71" t="str">
        <f ca="1">IFERROR(IF(Loan_Not_Paid*Values_Entered,Interest,""), "")</f>
        <v/>
      </c>
      <c r="H137" s="71" t="str">
        <f ca="1">IFERROR(IF(Loan_Not_Paid*Values_Entered,Ending_Balance,""), "")</f>
        <v/>
      </c>
    </row>
    <row r="138" spans="2:8" x14ac:dyDescent="0.35">
      <c r="B138" s="73" t="str">
        <f ca="1">IFERROR(IF(Loan_Not_Paid*Values_Entered,Payment_Number,""), "")</f>
        <v/>
      </c>
      <c r="C138" s="72" t="str">
        <f ca="1">IFERROR(IF(Loan_Not_Paid*Values_Entered,Payment_Date,""), "")</f>
        <v/>
      </c>
      <c r="D138" s="71" t="str">
        <f ca="1">IFERROR(IF(Loan_Not_Paid*Values_Entered,Beginning_Balance,""), "")</f>
        <v/>
      </c>
      <c r="E138" s="71" t="str">
        <f ca="1">IFERROR(IF(Loan_Not_Paid*Values_Entered,Monthly_Payment,""), "")</f>
        <v/>
      </c>
      <c r="F138" s="71" t="str">
        <f ca="1">IFERROR(IF(Loan_Not_Paid*Values_Entered,Principal,""), "")</f>
        <v/>
      </c>
      <c r="G138" s="71" t="str">
        <f ca="1">IFERROR(IF(Loan_Not_Paid*Values_Entered,Interest,""), "")</f>
        <v/>
      </c>
      <c r="H138" s="71" t="str">
        <f ca="1">IFERROR(IF(Loan_Not_Paid*Values_Entered,Ending_Balance,""), "")</f>
        <v/>
      </c>
    </row>
    <row r="139" spans="2:8" x14ac:dyDescent="0.35">
      <c r="B139" s="73" t="str">
        <f ca="1">IFERROR(IF(Loan_Not_Paid*Values_Entered,Payment_Number,""), "")</f>
        <v/>
      </c>
      <c r="C139" s="72" t="str">
        <f ca="1">IFERROR(IF(Loan_Not_Paid*Values_Entered,Payment_Date,""), "")</f>
        <v/>
      </c>
      <c r="D139" s="71" t="str">
        <f ca="1">IFERROR(IF(Loan_Not_Paid*Values_Entered,Beginning_Balance,""), "")</f>
        <v/>
      </c>
      <c r="E139" s="71" t="str">
        <f ca="1">IFERROR(IF(Loan_Not_Paid*Values_Entered,Monthly_Payment,""), "")</f>
        <v/>
      </c>
      <c r="F139" s="71" t="str">
        <f ca="1">IFERROR(IF(Loan_Not_Paid*Values_Entered,Principal,""), "")</f>
        <v/>
      </c>
      <c r="G139" s="71" t="str">
        <f ca="1">IFERROR(IF(Loan_Not_Paid*Values_Entered,Interest,""), "")</f>
        <v/>
      </c>
      <c r="H139" s="71" t="str">
        <f ca="1">IFERROR(IF(Loan_Not_Paid*Values_Entered,Ending_Balance,""), "")</f>
        <v/>
      </c>
    </row>
    <row r="140" spans="2:8" x14ac:dyDescent="0.35">
      <c r="B140" s="73" t="str">
        <f ca="1">IFERROR(IF(Loan_Not_Paid*Values_Entered,Payment_Number,""), "")</f>
        <v/>
      </c>
      <c r="C140" s="72" t="str">
        <f ca="1">IFERROR(IF(Loan_Not_Paid*Values_Entered,Payment_Date,""), "")</f>
        <v/>
      </c>
      <c r="D140" s="71" t="str">
        <f ca="1">IFERROR(IF(Loan_Not_Paid*Values_Entered,Beginning_Balance,""), "")</f>
        <v/>
      </c>
      <c r="E140" s="71" t="str">
        <f ca="1">IFERROR(IF(Loan_Not_Paid*Values_Entered,Monthly_Payment,""), "")</f>
        <v/>
      </c>
      <c r="F140" s="71" t="str">
        <f ca="1">IFERROR(IF(Loan_Not_Paid*Values_Entered,Principal,""), "")</f>
        <v/>
      </c>
      <c r="G140" s="71" t="str">
        <f ca="1">IFERROR(IF(Loan_Not_Paid*Values_Entered,Interest,""), "")</f>
        <v/>
      </c>
      <c r="H140" s="71" t="str">
        <f ca="1">IFERROR(IF(Loan_Not_Paid*Values_Entered,Ending_Balance,""), "")</f>
        <v/>
      </c>
    </row>
    <row r="141" spans="2:8" x14ac:dyDescent="0.35">
      <c r="B141" s="73" t="str">
        <f ca="1">IFERROR(IF(Loan_Not_Paid*Values_Entered,Payment_Number,""), "")</f>
        <v/>
      </c>
      <c r="C141" s="72" t="str">
        <f ca="1">IFERROR(IF(Loan_Not_Paid*Values_Entered,Payment_Date,""), "")</f>
        <v/>
      </c>
      <c r="D141" s="71" t="str">
        <f ca="1">IFERROR(IF(Loan_Not_Paid*Values_Entered,Beginning_Balance,""), "")</f>
        <v/>
      </c>
      <c r="E141" s="71" t="str">
        <f ca="1">IFERROR(IF(Loan_Not_Paid*Values_Entered,Monthly_Payment,""), "")</f>
        <v/>
      </c>
      <c r="F141" s="71" t="str">
        <f ca="1">IFERROR(IF(Loan_Not_Paid*Values_Entered,Principal,""), "")</f>
        <v/>
      </c>
      <c r="G141" s="71" t="str">
        <f ca="1">IFERROR(IF(Loan_Not_Paid*Values_Entered,Interest,""), "")</f>
        <v/>
      </c>
      <c r="H141" s="71" t="str">
        <f ca="1">IFERROR(IF(Loan_Not_Paid*Values_Entered,Ending_Balance,""), "")</f>
        <v/>
      </c>
    </row>
    <row r="142" spans="2:8" x14ac:dyDescent="0.35">
      <c r="B142" s="73" t="str">
        <f ca="1">IFERROR(IF(Loan_Not_Paid*Values_Entered,Payment_Number,""), "")</f>
        <v/>
      </c>
      <c r="C142" s="72" t="str">
        <f ca="1">IFERROR(IF(Loan_Not_Paid*Values_Entered,Payment_Date,""), "")</f>
        <v/>
      </c>
      <c r="D142" s="71" t="str">
        <f ca="1">IFERROR(IF(Loan_Not_Paid*Values_Entered,Beginning_Balance,""), "")</f>
        <v/>
      </c>
      <c r="E142" s="71" t="str">
        <f ca="1">IFERROR(IF(Loan_Not_Paid*Values_Entered,Monthly_Payment,""), "")</f>
        <v/>
      </c>
      <c r="F142" s="71" t="str">
        <f ca="1">IFERROR(IF(Loan_Not_Paid*Values_Entered,Principal,""), "")</f>
        <v/>
      </c>
      <c r="G142" s="71" t="str">
        <f ca="1">IFERROR(IF(Loan_Not_Paid*Values_Entered,Interest,""), "")</f>
        <v/>
      </c>
      <c r="H142" s="71" t="str">
        <f ca="1">IFERROR(IF(Loan_Not_Paid*Values_Entered,Ending_Balance,""), "")</f>
        <v/>
      </c>
    </row>
    <row r="143" spans="2:8" x14ac:dyDescent="0.35">
      <c r="B143" s="73" t="str">
        <f ca="1">IFERROR(IF(Loan_Not_Paid*Values_Entered,Payment_Number,""), "")</f>
        <v/>
      </c>
      <c r="C143" s="72" t="str">
        <f ca="1">IFERROR(IF(Loan_Not_Paid*Values_Entered,Payment_Date,""), "")</f>
        <v/>
      </c>
      <c r="D143" s="71" t="str">
        <f ca="1">IFERROR(IF(Loan_Not_Paid*Values_Entered,Beginning_Balance,""), "")</f>
        <v/>
      </c>
      <c r="E143" s="71" t="str">
        <f ca="1">IFERROR(IF(Loan_Not_Paid*Values_Entered,Monthly_Payment,""), "")</f>
        <v/>
      </c>
      <c r="F143" s="71" t="str">
        <f ca="1">IFERROR(IF(Loan_Not_Paid*Values_Entered,Principal,""), "")</f>
        <v/>
      </c>
      <c r="G143" s="71" t="str">
        <f ca="1">IFERROR(IF(Loan_Not_Paid*Values_Entered,Interest,""), "")</f>
        <v/>
      </c>
      <c r="H143" s="71" t="str">
        <f ca="1">IFERROR(IF(Loan_Not_Paid*Values_Entered,Ending_Balance,""), "")</f>
        <v/>
      </c>
    </row>
    <row r="144" spans="2:8" x14ac:dyDescent="0.35">
      <c r="B144" s="73" t="str">
        <f ca="1">IFERROR(IF(Loan_Not_Paid*Values_Entered,Payment_Number,""), "")</f>
        <v/>
      </c>
      <c r="C144" s="72" t="str">
        <f ca="1">IFERROR(IF(Loan_Not_Paid*Values_Entered,Payment_Date,""), "")</f>
        <v/>
      </c>
      <c r="D144" s="71" t="str">
        <f ca="1">IFERROR(IF(Loan_Not_Paid*Values_Entered,Beginning_Balance,""), "")</f>
        <v/>
      </c>
      <c r="E144" s="71" t="str">
        <f ca="1">IFERROR(IF(Loan_Not_Paid*Values_Entered,Monthly_Payment,""), "")</f>
        <v/>
      </c>
      <c r="F144" s="71" t="str">
        <f ca="1">IFERROR(IF(Loan_Not_Paid*Values_Entered,Principal,""), "")</f>
        <v/>
      </c>
      <c r="G144" s="71" t="str">
        <f ca="1">IFERROR(IF(Loan_Not_Paid*Values_Entered,Interest,""), "")</f>
        <v/>
      </c>
      <c r="H144" s="71" t="str">
        <f ca="1">IFERROR(IF(Loan_Not_Paid*Values_Entered,Ending_Balance,""), "")</f>
        <v/>
      </c>
    </row>
    <row r="145" spans="2:8" x14ac:dyDescent="0.35">
      <c r="B145" s="73" t="str">
        <f ca="1">IFERROR(IF(Loan_Not_Paid*Values_Entered,Payment_Number,""), "")</f>
        <v/>
      </c>
      <c r="C145" s="72" t="str">
        <f ca="1">IFERROR(IF(Loan_Not_Paid*Values_Entered,Payment_Date,""), "")</f>
        <v/>
      </c>
      <c r="D145" s="71" t="str">
        <f ca="1">IFERROR(IF(Loan_Not_Paid*Values_Entered,Beginning_Balance,""), "")</f>
        <v/>
      </c>
      <c r="E145" s="71" t="str">
        <f ca="1">IFERROR(IF(Loan_Not_Paid*Values_Entered,Monthly_Payment,""), "")</f>
        <v/>
      </c>
      <c r="F145" s="71" t="str">
        <f ca="1">IFERROR(IF(Loan_Not_Paid*Values_Entered,Principal,""), "")</f>
        <v/>
      </c>
      <c r="G145" s="71" t="str">
        <f ca="1">IFERROR(IF(Loan_Not_Paid*Values_Entered,Interest,""), "")</f>
        <v/>
      </c>
      <c r="H145" s="71" t="str">
        <f ca="1">IFERROR(IF(Loan_Not_Paid*Values_Entered,Ending_Balance,""), "")</f>
        <v/>
      </c>
    </row>
    <row r="146" spans="2:8" x14ac:dyDescent="0.35">
      <c r="B146" s="73" t="str">
        <f ca="1">IFERROR(IF(Loan_Not_Paid*Values_Entered,Payment_Number,""), "")</f>
        <v/>
      </c>
      <c r="C146" s="72" t="str">
        <f ca="1">IFERROR(IF(Loan_Not_Paid*Values_Entered,Payment_Date,""), "")</f>
        <v/>
      </c>
      <c r="D146" s="71" t="str">
        <f ca="1">IFERROR(IF(Loan_Not_Paid*Values_Entered,Beginning_Balance,""), "")</f>
        <v/>
      </c>
      <c r="E146" s="71" t="str">
        <f ca="1">IFERROR(IF(Loan_Not_Paid*Values_Entered,Monthly_Payment,""), "")</f>
        <v/>
      </c>
      <c r="F146" s="71" t="str">
        <f ca="1">IFERROR(IF(Loan_Not_Paid*Values_Entered,Principal,""), "")</f>
        <v/>
      </c>
      <c r="G146" s="71" t="str">
        <f ca="1">IFERROR(IF(Loan_Not_Paid*Values_Entered,Interest,""), "")</f>
        <v/>
      </c>
      <c r="H146" s="71" t="str">
        <f ca="1">IFERROR(IF(Loan_Not_Paid*Values_Entered,Ending_Balance,""), "")</f>
        <v/>
      </c>
    </row>
    <row r="147" spans="2:8" x14ac:dyDescent="0.35">
      <c r="B147" s="73" t="str">
        <f ca="1">IFERROR(IF(Loan_Not_Paid*Values_Entered,Payment_Number,""), "")</f>
        <v/>
      </c>
      <c r="C147" s="72" t="str">
        <f ca="1">IFERROR(IF(Loan_Not_Paid*Values_Entered,Payment_Date,""), "")</f>
        <v/>
      </c>
      <c r="D147" s="71" t="str">
        <f ca="1">IFERROR(IF(Loan_Not_Paid*Values_Entered,Beginning_Balance,""), "")</f>
        <v/>
      </c>
      <c r="E147" s="71" t="str">
        <f ca="1">IFERROR(IF(Loan_Not_Paid*Values_Entered,Monthly_Payment,""), "")</f>
        <v/>
      </c>
      <c r="F147" s="71" t="str">
        <f ca="1">IFERROR(IF(Loan_Not_Paid*Values_Entered,Principal,""), "")</f>
        <v/>
      </c>
      <c r="G147" s="71" t="str">
        <f ca="1">IFERROR(IF(Loan_Not_Paid*Values_Entered,Interest,""), "")</f>
        <v/>
      </c>
      <c r="H147" s="71" t="str">
        <f ca="1">IFERROR(IF(Loan_Not_Paid*Values_Entered,Ending_Balance,""), "")</f>
        <v/>
      </c>
    </row>
    <row r="148" spans="2:8" x14ac:dyDescent="0.35">
      <c r="B148" s="73" t="str">
        <f ca="1">IFERROR(IF(Loan_Not_Paid*Values_Entered,Payment_Number,""), "")</f>
        <v/>
      </c>
      <c r="C148" s="72" t="str">
        <f ca="1">IFERROR(IF(Loan_Not_Paid*Values_Entered,Payment_Date,""), "")</f>
        <v/>
      </c>
      <c r="D148" s="71" t="str">
        <f ca="1">IFERROR(IF(Loan_Not_Paid*Values_Entered,Beginning_Balance,""), "")</f>
        <v/>
      </c>
      <c r="E148" s="71" t="str">
        <f ca="1">IFERROR(IF(Loan_Not_Paid*Values_Entered,Monthly_Payment,""), "")</f>
        <v/>
      </c>
      <c r="F148" s="71" t="str">
        <f ca="1">IFERROR(IF(Loan_Not_Paid*Values_Entered,Principal,""), "")</f>
        <v/>
      </c>
      <c r="G148" s="71" t="str">
        <f ca="1">IFERROR(IF(Loan_Not_Paid*Values_Entered,Interest,""), "")</f>
        <v/>
      </c>
      <c r="H148" s="71" t="str">
        <f ca="1">IFERROR(IF(Loan_Not_Paid*Values_Entered,Ending_Balance,""), "")</f>
        <v/>
      </c>
    </row>
    <row r="149" spans="2:8" x14ac:dyDescent="0.35">
      <c r="B149" s="73" t="str">
        <f ca="1">IFERROR(IF(Loan_Not_Paid*Values_Entered,Payment_Number,""), "")</f>
        <v/>
      </c>
      <c r="C149" s="72" t="str">
        <f ca="1">IFERROR(IF(Loan_Not_Paid*Values_Entered,Payment_Date,""), "")</f>
        <v/>
      </c>
      <c r="D149" s="71" t="str">
        <f ca="1">IFERROR(IF(Loan_Not_Paid*Values_Entered,Beginning_Balance,""), "")</f>
        <v/>
      </c>
      <c r="E149" s="71" t="str">
        <f ca="1">IFERROR(IF(Loan_Not_Paid*Values_Entered,Monthly_Payment,""), "")</f>
        <v/>
      </c>
      <c r="F149" s="71" t="str">
        <f ca="1">IFERROR(IF(Loan_Not_Paid*Values_Entered,Principal,""), "")</f>
        <v/>
      </c>
      <c r="G149" s="71" t="str">
        <f ca="1">IFERROR(IF(Loan_Not_Paid*Values_Entered,Interest,""), "")</f>
        <v/>
      </c>
      <c r="H149" s="71" t="str">
        <f ca="1">IFERROR(IF(Loan_Not_Paid*Values_Entered,Ending_Balance,""), "")</f>
        <v/>
      </c>
    </row>
    <row r="150" spans="2:8" x14ac:dyDescent="0.35">
      <c r="B150" s="73" t="str">
        <f ca="1">IFERROR(IF(Loan_Not_Paid*Values_Entered,Payment_Number,""), "")</f>
        <v/>
      </c>
      <c r="C150" s="72" t="str">
        <f ca="1">IFERROR(IF(Loan_Not_Paid*Values_Entered,Payment_Date,""), "")</f>
        <v/>
      </c>
      <c r="D150" s="71" t="str">
        <f ca="1">IFERROR(IF(Loan_Not_Paid*Values_Entered,Beginning_Balance,""), "")</f>
        <v/>
      </c>
      <c r="E150" s="71" t="str">
        <f ca="1">IFERROR(IF(Loan_Not_Paid*Values_Entered,Monthly_Payment,""), "")</f>
        <v/>
      </c>
      <c r="F150" s="71" t="str">
        <f ca="1">IFERROR(IF(Loan_Not_Paid*Values_Entered,Principal,""), "")</f>
        <v/>
      </c>
      <c r="G150" s="71" t="str">
        <f ca="1">IFERROR(IF(Loan_Not_Paid*Values_Entered,Interest,""), "")</f>
        <v/>
      </c>
      <c r="H150" s="71" t="str">
        <f ca="1">IFERROR(IF(Loan_Not_Paid*Values_Entered,Ending_Balance,""), "")</f>
        <v/>
      </c>
    </row>
    <row r="151" spans="2:8" x14ac:dyDescent="0.35">
      <c r="B151" s="73" t="str">
        <f ca="1">IFERROR(IF(Loan_Not_Paid*Values_Entered,Payment_Number,""), "")</f>
        <v/>
      </c>
      <c r="C151" s="72" t="str">
        <f ca="1">IFERROR(IF(Loan_Not_Paid*Values_Entered,Payment_Date,""), "")</f>
        <v/>
      </c>
      <c r="D151" s="71" t="str">
        <f ca="1">IFERROR(IF(Loan_Not_Paid*Values_Entered,Beginning_Balance,""), "")</f>
        <v/>
      </c>
      <c r="E151" s="71" t="str">
        <f ca="1">IFERROR(IF(Loan_Not_Paid*Values_Entered,Monthly_Payment,""), "")</f>
        <v/>
      </c>
      <c r="F151" s="71" t="str">
        <f ca="1">IFERROR(IF(Loan_Not_Paid*Values_Entered,Principal,""), "")</f>
        <v/>
      </c>
      <c r="G151" s="71" t="str">
        <f ca="1">IFERROR(IF(Loan_Not_Paid*Values_Entered,Interest,""), "")</f>
        <v/>
      </c>
      <c r="H151" s="71" t="str">
        <f ca="1">IFERROR(IF(Loan_Not_Paid*Values_Entered,Ending_Balance,""), "")</f>
        <v/>
      </c>
    </row>
    <row r="152" spans="2:8" x14ac:dyDescent="0.35">
      <c r="B152" s="73" t="str">
        <f ca="1">IFERROR(IF(Loan_Not_Paid*Values_Entered,Payment_Number,""), "")</f>
        <v/>
      </c>
      <c r="C152" s="72" t="str">
        <f ca="1">IFERROR(IF(Loan_Not_Paid*Values_Entered,Payment_Date,""), "")</f>
        <v/>
      </c>
      <c r="D152" s="71" t="str">
        <f ca="1">IFERROR(IF(Loan_Not_Paid*Values_Entered,Beginning_Balance,""), "")</f>
        <v/>
      </c>
      <c r="E152" s="71" t="str">
        <f ca="1">IFERROR(IF(Loan_Not_Paid*Values_Entered,Monthly_Payment,""), "")</f>
        <v/>
      </c>
      <c r="F152" s="71" t="str">
        <f ca="1">IFERROR(IF(Loan_Not_Paid*Values_Entered,Principal,""), "")</f>
        <v/>
      </c>
      <c r="G152" s="71" t="str">
        <f ca="1">IFERROR(IF(Loan_Not_Paid*Values_Entered,Interest,""), "")</f>
        <v/>
      </c>
      <c r="H152" s="71" t="str">
        <f ca="1">IFERROR(IF(Loan_Not_Paid*Values_Entered,Ending_Balance,""), "")</f>
        <v/>
      </c>
    </row>
    <row r="153" spans="2:8" x14ac:dyDescent="0.35">
      <c r="B153" s="73" t="str">
        <f ca="1">IFERROR(IF(Loan_Not_Paid*Values_Entered,Payment_Number,""), "")</f>
        <v/>
      </c>
      <c r="C153" s="72" t="str">
        <f ca="1">IFERROR(IF(Loan_Not_Paid*Values_Entered,Payment_Date,""), "")</f>
        <v/>
      </c>
      <c r="D153" s="71" t="str">
        <f ca="1">IFERROR(IF(Loan_Not_Paid*Values_Entered,Beginning_Balance,""), "")</f>
        <v/>
      </c>
      <c r="E153" s="71" t="str">
        <f ca="1">IFERROR(IF(Loan_Not_Paid*Values_Entered,Monthly_Payment,""), "")</f>
        <v/>
      </c>
      <c r="F153" s="71" t="str">
        <f ca="1">IFERROR(IF(Loan_Not_Paid*Values_Entered,Principal,""), "")</f>
        <v/>
      </c>
      <c r="G153" s="71" t="str">
        <f ca="1">IFERROR(IF(Loan_Not_Paid*Values_Entered,Interest,""), "")</f>
        <v/>
      </c>
      <c r="H153" s="71" t="str">
        <f ca="1">IFERROR(IF(Loan_Not_Paid*Values_Entered,Ending_Balance,""), "")</f>
        <v/>
      </c>
    </row>
    <row r="154" spans="2:8" x14ac:dyDescent="0.35">
      <c r="B154" s="73" t="str">
        <f ca="1">IFERROR(IF(Loan_Not_Paid*Values_Entered,Payment_Number,""), "")</f>
        <v/>
      </c>
      <c r="C154" s="72" t="str">
        <f ca="1">IFERROR(IF(Loan_Not_Paid*Values_Entered,Payment_Date,""), "")</f>
        <v/>
      </c>
      <c r="D154" s="71" t="str">
        <f ca="1">IFERROR(IF(Loan_Not_Paid*Values_Entered,Beginning_Balance,""), "")</f>
        <v/>
      </c>
      <c r="E154" s="71" t="str">
        <f ca="1">IFERROR(IF(Loan_Not_Paid*Values_Entered,Monthly_Payment,""), "")</f>
        <v/>
      </c>
      <c r="F154" s="71" t="str">
        <f ca="1">IFERROR(IF(Loan_Not_Paid*Values_Entered,Principal,""), "")</f>
        <v/>
      </c>
      <c r="G154" s="71" t="str">
        <f ca="1">IFERROR(IF(Loan_Not_Paid*Values_Entered,Interest,""), "")</f>
        <v/>
      </c>
      <c r="H154" s="71" t="str">
        <f ca="1">IFERROR(IF(Loan_Not_Paid*Values_Entered,Ending_Balance,""), "")</f>
        <v/>
      </c>
    </row>
    <row r="155" spans="2:8" x14ac:dyDescent="0.35">
      <c r="B155" s="73" t="str">
        <f ca="1">IFERROR(IF(Loan_Not_Paid*Values_Entered,Payment_Number,""), "")</f>
        <v/>
      </c>
      <c r="C155" s="72" t="str">
        <f ca="1">IFERROR(IF(Loan_Not_Paid*Values_Entered,Payment_Date,""), "")</f>
        <v/>
      </c>
      <c r="D155" s="71" t="str">
        <f ca="1">IFERROR(IF(Loan_Not_Paid*Values_Entered,Beginning_Balance,""), "")</f>
        <v/>
      </c>
      <c r="E155" s="71" t="str">
        <f ca="1">IFERROR(IF(Loan_Not_Paid*Values_Entered,Monthly_Payment,""), "")</f>
        <v/>
      </c>
      <c r="F155" s="71" t="str">
        <f ca="1">IFERROR(IF(Loan_Not_Paid*Values_Entered,Principal,""), "")</f>
        <v/>
      </c>
      <c r="G155" s="71" t="str">
        <f ca="1">IFERROR(IF(Loan_Not_Paid*Values_Entered,Interest,""), "")</f>
        <v/>
      </c>
      <c r="H155" s="71" t="str">
        <f ca="1">IFERROR(IF(Loan_Not_Paid*Values_Entered,Ending_Balance,""), "")</f>
        <v/>
      </c>
    </row>
    <row r="156" spans="2:8" x14ac:dyDescent="0.35">
      <c r="B156" s="73" t="str">
        <f ca="1">IFERROR(IF(Loan_Not_Paid*Values_Entered,Payment_Number,""), "")</f>
        <v/>
      </c>
      <c r="C156" s="72" t="str">
        <f ca="1">IFERROR(IF(Loan_Not_Paid*Values_Entered,Payment_Date,""), "")</f>
        <v/>
      </c>
      <c r="D156" s="71" t="str">
        <f ca="1">IFERROR(IF(Loan_Not_Paid*Values_Entered,Beginning_Balance,""), "")</f>
        <v/>
      </c>
      <c r="E156" s="71" t="str">
        <f ca="1">IFERROR(IF(Loan_Not_Paid*Values_Entered,Monthly_Payment,""), "")</f>
        <v/>
      </c>
      <c r="F156" s="71" t="str">
        <f ca="1">IFERROR(IF(Loan_Not_Paid*Values_Entered,Principal,""), "")</f>
        <v/>
      </c>
      <c r="G156" s="71" t="str">
        <f ca="1">IFERROR(IF(Loan_Not_Paid*Values_Entered,Interest,""), "")</f>
        <v/>
      </c>
      <c r="H156" s="71" t="str">
        <f ca="1">IFERROR(IF(Loan_Not_Paid*Values_Entered,Ending_Balance,""), "")</f>
        <v/>
      </c>
    </row>
    <row r="157" spans="2:8" x14ac:dyDescent="0.35">
      <c r="B157" s="73" t="str">
        <f ca="1">IFERROR(IF(Loan_Not_Paid*Values_Entered,Payment_Number,""), "")</f>
        <v/>
      </c>
      <c r="C157" s="72" t="str">
        <f ca="1">IFERROR(IF(Loan_Not_Paid*Values_Entered,Payment_Date,""), "")</f>
        <v/>
      </c>
      <c r="D157" s="71" t="str">
        <f ca="1">IFERROR(IF(Loan_Not_Paid*Values_Entered,Beginning_Balance,""), "")</f>
        <v/>
      </c>
      <c r="E157" s="71" t="str">
        <f ca="1">IFERROR(IF(Loan_Not_Paid*Values_Entered,Monthly_Payment,""), "")</f>
        <v/>
      </c>
      <c r="F157" s="71" t="str">
        <f ca="1">IFERROR(IF(Loan_Not_Paid*Values_Entered,Principal,""), "")</f>
        <v/>
      </c>
      <c r="G157" s="71" t="str">
        <f ca="1">IFERROR(IF(Loan_Not_Paid*Values_Entered,Interest,""), "")</f>
        <v/>
      </c>
      <c r="H157" s="71" t="str">
        <f ca="1">IFERROR(IF(Loan_Not_Paid*Values_Entered,Ending_Balance,""), "")</f>
        <v/>
      </c>
    </row>
    <row r="158" spans="2:8" x14ac:dyDescent="0.35">
      <c r="B158" s="73" t="str">
        <f ca="1">IFERROR(IF(Loan_Not_Paid*Values_Entered,Payment_Number,""), "")</f>
        <v/>
      </c>
      <c r="C158" s="72" t="str">
        <f ca="1">IFERROR(IF(Loan_Not_Paid*Values_Entered,Payment_Date,""), "")</f>
        <v/>
      </c>
      <c r="D158" s="71" t="str">
        <f ca="1">IFERROR(IF(Loan_Not_Paid*Values_Entered,Beginning_Balance,""), "")</f>
        <v/>
      </c>
      <c r="E158" s="71" t="str">
        <f ca="1">IFERROR(IF(Loan_Not_Paid*Values_Entered,Monthly_Payment,""), "")</f>
        <v/>
      </c>
      <c r="F158" s="71" t="str">
        <f ca="1">IFERROR(IF(Loan_Not_Paid*Values_Entered,Principal,""), "")</f>
        <v/>
      </c>
      <c r="G158" s="71" t="str">
        <f ca="1">IFERROR(IF(Loan_Not_Paid*Values_Entered,Interest,""), "")</f>
        <v/>
      </c>
      <c r="H158" s="71" t="str">
        <f ca="1">IFERROR(IF(Loan_Not_Paid*Values_Entered,Ending_Balance,""), "")</f>
        <v/>
      </c>
    </row>
    <row r="159" spans="2:8" x14ac:dyDescent="0.35">
      <c r="B159" s="73" t="str">
        <f ca="1">IFERROR(IF(Loan_Not_Paid*Values_Entered,Payment_Number,""), "")</f>
        <v/>
      </c>
      <c r="C159" s="72" t="str">
        <f ca="1">IFERROR(IF(Loan_Not_Paid*Values_Entered,Payment_Date,""), "")</f>
        <v/>
      </c>
      <c r="D159" s="71" t="str">
        <f ca="1">IFERROR(IF(Loan_Not_Paid*Values_Entered,Beginning_Balance,""), "")</f>
        <v/>
      </c>
      <c r="E159" s="71" t="str">
        <f ca="1">IFERROR(IF(Loan_Not_Paid*Values_Entered,Monthly_Payment,""), "")</f>
        <v/>
      </c>
      <c r="F159" s="71" t="str">
        <f ca="1">IFERROR(IF(Loan_Not_Paid*Values_Entered,Principal,""), "")</f>
        <v/>
      </c>
      <c r="G159" s="71" t="str">
        <f ca="1">IFERROR(IF(Loan_Not_Paid*Values_Entered,Interest,""), "")</f>
        <v/>
      </c>
      <c r="H159" s="71" t="str">
        <f ca="1">IFERROR(IF(Loan_Not_Paid*Values_Entered,Ending_Balance,""), "")</f>
        <v/>
      </c>
    </row>
    <row r="160" spans="2:8" x14ac:dyDescent="0.35">
      <c r="B160" s="73" t="str">
        <f ca="1">IFERROR(IF(Loan_Not_Paid*Values_Entered,Payment_Number,""), "")</f>
        <v/>
      </c>
      <c r="C160" s="72" t="str">
        <f ca="1">IFERROR(IF(Loan_Not_Paid*Values_Entered,Payment_Date,""), "")</f>
        <v/>
      </c>
      <c r="D160" s="71" t="str">
        <f ca="1">IFERROR(IF(Loan_Not_Paid*Values_Entered,Beginning_Balance,""), "")</f>
        <v/>
      </c>
      <c r="E160" s="71" t="str">
        <f ca="1">IFERROR(IF(Loan_Not_Paid*Values_Entered,Monthly_Payment,""), "")</f>
        <v/>
      </c>
      <c r="F160" s="71" t="str">
        <f ca="1">IFERROR(IF(Loan_Not_Paid*Values_Entered,Principal,""), "")</f>
        <v/>
      </c>
      <c r="G160" s="71" t="str">
        <f ca="1">IFERROR(IF(Loan_Not_Paid*Values_Entered,Interest,""), "")</f>
        <v/>
      </c>
      <c r="H160" s="71" t="str">
        <f ca="1">IFERROR(IF(Loan_Not_Paid*Values_Entered,Ending_Balance,""), "")</f>
        <v/>
      </c>
    </row>
    <row r="161" spans="2:8" x14ac:dyDescent="0.35">
      <c r="B161" s="73" t="str">
        <f ca="1">IFERROR(IF(Loan_Not_Paid*Values_Entered,Payment_Number,""), "")</f>
        <v/>
      </c>
      <c r="C161" s="72" t="str">
        <f ca="1">IFERROR(IF(Loan_Not_Paid*Values_Entered,Payment_Date,""), "")</f>
        <v/>
      </c>
      <c r="D161" s="71" t="str">
        <f ca="1">IFERROR(IF(Loan_Not_Paid*Values_Entered,Beginning_Balance,""), "")</f>
        <v/>
      </c>
      <c r="E161" s="71" t="str">
        <f ca="1">IFERROR(IF(Loan_Not_Paid*Values_Entered,Monthly_Payment,""), "")</f>
        <v/>
      </c>
      <c r="F161" s="71" t="str">
        <f ca="1">IFERROR(IF(Loan_Not_Paid*Values_Entered,Principal,""), "")</f>
        <v/>
      </c>
      <c r="G161" s="71" t="str">
        <f ca="1">IFERROR(IF(Loan_Not_Paid*Values_Entered,Interest,""), "")</f>
        <v/>
      </c>
      <c r="H161" s="71" t="str">
        <f ca="1">IFERROR(IF(Loan_Not_Paid*Values_Entered,Ending_Balance,""), "")</f>
        <v/>
      </c>
    </row>
    <row r="162" spans="2:8" x14ac:dyDescent="0.35">
      <c r="B162" s="73" t="str">
        <f ca="1">IFERROR(IF(Loan_Not_Paid*Values_Entered,Payment_Number,""), "")</f>
        <v/>
      </c>
      <c r="C162" s="72" t="str">
        <f ca="1">IFERROR(IF(Loan_Not_Paid*Values_Entered,Payment_Date,""), "")</f>
        <v/>
      </c>
      <c r="D162" s="71" t="str">
        <f ca="1">IFERROR(IF(Loan_Not_Paid*Values_Entered,Beginning_Balance,""), "")</f>
        <v/>
      </c>
      <c r="E162" s="71" t="str">
        <f ca="1">IFERROR(IF(Loan_Not_Paid*Values_Entered,Monthly_Payment,""), "")</f>
        <v/>
      </c>
      <c r="F162" s="71" t="str">
        <f ca="1">IFERROR(IF(Loan_Not_Paid*Values_Entered,Principal,""), "")</f>
        <v/>
      </c>
      <c r="G162" s="71" t="str">
        <f ca="1">IFERROR(IF(Loan_Not_Paid*Values_Entered,Interest,""), "")</f>
        <v/>
      </c>
      <c r="H162" s="71" t="str">
        <f ca="1">IFERROR(IF(Loan_Not_Paid*Values_Entered,Ending_Balance,""), "")</f>
        <v/>
      </c>
    </row>
    <row r="163" spans="2:8" x14ac:dyDescent="0.35">
      <c r="B163" s="73" t="str">
        <f ca="1">IFERROR(IF(Loan_Not_Paid*Values_Entered,Payment_Number,""), "")</f>
        <v/>
      </c>
      <c r="C163" s="72" t="str">
        <f ca="1">IFERROR(IF(Loan_Not_Paid*Values_Entered,Payment_Date,""), "")</f>
        <v/>
      </c>
      <c r="D163" s="71" t="str">
        <f ca="1">IFERROR(IF(Loan_Not_Paid*Values_Entered,Beginning_Balance,""), "")</f>
        <v/>
      </c>
      <c r="E163" s="71" t="str">
        <f ca="1">IFERROR(IF(Loan_Not_Paid*Values_Entered,Monthly_Payment,""), "")</f>
        <v/>
      </c>
      <c r="F163" s="71" t="str">
        <f ca="1">IFERROR(IF(Loan_Not_Paid*Values_Entered,Principal,""), "")</f>
        <v/>
      </c>
      <c r="G163" s="71" t="str">
        <f ca="1">IFERROR(IF(Loan_Not_Paid*Values_Entered,Interest,""), "")</f>
        <v/>
      </c>
      <c r="H163" s="71" t="str">
        <f ca="1">IFERROR(IF(Loan_Not_Paid*Values_Entered,Ending_Balance,""), "")</f>
        <v/>
      </c>
    </row>
    <row r="164" spans="2:8" x14ac:dyDescent="0.35">
      <c r="B164" s="73" t="str">
        <f ca="1">IFERROR(IF(Loan_Not_Paid*Values_Entered,Payment_Number,""), "")</f>
        <v/>
      </c>
      <c r="C164" s="72" t="str">
        <f ca="1">IFERROR(IF(Loan_Not_Paid*Values_Entered,Payment_Date,""), "")</f>
        <v/>
      </c>
      <c r="D164" s="71" t="str">
        <f ca="1">IFERROR(IF(Loan_Not_Paid*Values_Entered,Beginning_Balance,""), "")</f>
        <v/>
      </c>
      <c r="E164" s="71" t="str">
        <f ca="1">IFERROR(IF(Loan_Not_Paid*Values_Entered,Monthly_Payment,""), "")</f>
        <v/>
      </c>
      <c r="F164" s="71" t="str">
        <f ca="1">IFERROR(IF(Loan_Not_Paid*Values_Entered,Principal,""), "")</f>
        <v/>
      </c>
      <c r="G164" s="71" t="str">
        <f ca="1">IFERROR(IF(Loan_Not_Paid*Values_Entered,Interest,""), "")</f>
        <v/>
      </c>
      <c r="H164" s="71" t="str">
        <f ca="1">IFERROR(IF(Loan_Not_Paid*Values_Entered,Ending_Balance,""), "")</f>
        <v/>
      </c>
    </row>
    <row r="165" spans="2:8" x14ac:dyDescent="0.35">
      <c r="B165" s="73" t="str">
        <f ca="1">IFERROR(IF(Loan_Not_Paid*Values_Entered,Payment_Number,""), "")</f>
        <v/>
      </c>
      <c r="C165" s="72" t="str">
        <f ca="1">IFERROR(IF(Loan_Not_Paid*Values_Entered,Payment_Date,""), "")</f>
        <v/>
      </c>
      <c r="D165" s="71" t="str">
        <f ca="1">IFERROR(IF(Loan_Not_Paid*Values_Entered,Beginning_Balance,""), "")</f>
        <v/>
      </c>
      <c r="E165" s="71" t="str">
        <f ca="1">IFERROR(IF(Loan_Not_Paid*Values_Entered,Monthly_Payment,""), "")</f>
        <v/>
      </c>
      <c r="F165" s="71" t="str">
        <f ca="1">IFERROR(IF(Loan_Not_Paid*Values_Entered,Principal,""), "")</f>
        <v/>
      </c>
      <c r="G165" s="71" t="str">
        <f ca="1">IFERROR(IF(Loan_Not_Paid*Values_Entered,Interest,""), "")</f>
        <v/>
      </c>
      <c r="H165" s="71" t="str">
        <f ca="1">IFERROR(IF(Loan_Not_Paid*Values_Entered,Ending_Balance,""), "")</f>
        <v/>
      </c>
    </row>
    <row r="166" spans="2:8" x14ac:dyDescent="0.35">
      <c r="B166" s="73" t="str">
        <f ca="1">IFERROR(IF(Loan_Not_Paid*Values_Entered,Payment_Number,""), "")</f>
        <v/>
      </c>
      <c r="C166" s="72" t="str">
        <f ca="1">IFERROR(IF(Loan_Not_Paid*Values_Entered,Payment_Date,""), "")</f>
        <v/>
      </c>
      <c r="D166" s="71" t="str">
        <f ca="1">IFERROR(IF(Loan_Not_Paid*Values_Entered,Beginning_Balance,""), "")</f>
        <v/>
      </c>
      <c r="E166" s="71" t="str">
        <f ca="1">IFERROR(IF(Loan_Not_Paid*Values_Entered,Monthly_Payment,""), "")</f>
        <v/>
      </c>
      <c r="F166" s="71" t="str">
        <f ca="1">IFERROR(IF(Loan_Not_Paid*Values_Entered,Principal,""), "")</f>
        <v/>
      </c>
      <c r="G166" s="71" t="str">
        <f ca="1">IFERROR(IF(Loan_Not_Paid*Values_Entered,Interest,""), "")</f>
        <v/>
      </c>
      <c r="H166" s="71" t="str">
        <f ca="1">IFERROR(IF(Loan_Not_Paid*Values_Entered,Ending_Balance,""), "")</f>
        <v/>
      </c>
    </row>
    <row r="167" spans="2:8" x14ac:dyDescent="0.35">
      <c r="B167" s="73" t="str">
        <f ca="1">IFERROR(IF(Loan_Not_Paid*Values_Entered,Payment_Number,""), "")</f>
        <v/>
      </c>
      <c r="C167" s="72" t="str">
        <f ca="1">IFERROR(IF(Loan_Not_Paid*Values_Entered,Payment_Date,""), "")</f>
        <v/>
      </c>
      <c r="D167" s="71" t="str">
        <f ca="1">IFERROR(IF(Loan_Not_Paid*Values_Entered,Beginning_Balance,""), "")</f>
        <v/>
      </c>
      <c r="E167" s="71" t="str">
        <f ca="1">IFERROR(IF(Loan_Not_Paid*Values_Entered,Monthly_Payment,""), "")</f>
        <v/>
      </c>
      <c r="F167" s="71" t="str">
        <f ca="1">IFERROR(IF(Loan_Not_Paid*Values_Entered,Principal,""), "")</f>
        <v/>
      </c>
      <c r="G167" s="71" t="str">
        <f ca="1">IFERROR(IF(Loan_Not_Paid*Values_Entered,Interest,""), "")</f>
        <v/>
      </c>
      <c r="H167" s="71" t="str">
        <f ca="1">IFERROR(IF(Loan_Not_Paid*Values_Entered,Ending_Balance,""), "")</f>
        <v/>
      </c>
    </row>
    <row r="168" spans="2:8" x14ac:dyDescent="0.35">
      <c r="B168" s="73" t="str">
        <f ca="1">IFERROR(IF(Loan_Not_Paid*Values_Entered,Payment_Number,""), "")</f>
        <v/>
      </c>
      <c r="C168" s="72" t="str">
        <f ca="1">IFERROR(IF(Loan_Not_Paid*Values_Entered,Payment_Date,""), "")</f>
        <v/>
      </c>
      <c r="D168" s="71" t="str">
        <f ca="1">IFERROR(IF(Loan_Not_Paid*Values_Entered,Beginning_Balance,""), "")</f>
        <v/>
      </c>
      <c r="E168" s="71" t="str">
        <f ca="1">IFERROR(IF(Loan_Not_Paid*Values_Entered,Monthly_Payment,""), "")</f>
        <v/>
      </c>
      <c r="F168" s="71" t="str">
        <f ca="1">IFERROR(IF(Loan_Not_Paid*Values_Entered,Principal,""), "")</f>
        <v/>
      </c>
      <c r="G168" s="71" t="str">
        <f ca="1">IFERROR(IF(Loan_Not_Paid*Values_Entered,Interest,""), "")</f>
        <v/>
      </c>
      <c r="H168" s="71" t="str">
        <f ca="1">IFERROR(IF(Loan_Not_Paid*Values_Entered,Ending_Balance,""), "")</f>
        <v/>
      </c>
    </row>
    <row r="169" spans="2:8" x14ac:dyDescent="0.35">
      <c r="B169" s="73" t="str">
        <f ca="1">IFERROR(IF(Loan_Not_Paid*Values_Entered,Payment_Number,""), "")</f>
        <v/>
      </c>
      <c r="C169" s="72" t="str">
        <f ca="1">IFERROR(IF(Loan_Not_Paid*Values_Entered,Payment_Date,""), "")</f>
        <v/>
      </c>
      <c r="D169" s="71" t="str">
        <f ca="1">IFERROR(IF(Loan_Not_Paid*Values_Entered,Beginning_Balance,""), "")</f>
        <v/>
      </c>
      <c r="E169" s="71" t="str">
        <f ca="1">IFERROR(IF(Loan_Not_Paid*Values_Entered,Monthly_Payment,""), "")</f>
        <v/>
      </c>
      <c r="F169" s="71" t="str">
        <f ca="1">IFERROR(IF(Loan_Not_Paid*Values_Entered,Principal,""), "")</f>
        <v/>
      </c>
      <c r="G169" s="71" t="str">
        <f ca="1">IFERROR(IF(Loan_Not_Paid*Values_Entered,Interest,""), "")</f>
        <v/>
      </c>
      <c r="H169" s="71" t="str">
        <f ca="1">IFERROR(IF(Loan_Not_Paid*Values_Entered,Ending_Balance,""), "")</f>
        <v/>
      </c>
    </row>
    <row r="170" spans="2:8" x14ac:dyDescent="0.35">
      <c r="B170" s="73" t="str">
        <f ca="1">IFERROR(IF(Loan_Not_Paid*Values_Entered,Payment_Number,""), "")</f>
        <v/>
      </c>
      <c r="C170" s="72" t="str">
        <f ca="1">IFERROR(IF(Loan_Not_Paid*Values_Entered,Payment_Date,""), "")</f>
        <v/>
      </c>
      <c r="D170" s="71" t="str">
        <f ca="1">IFERROR(IF(Loan_Not_Paid*Values_Entered,Beginning_Balance,""), "")</f>
        <v/>
      </c>
      <c r="E170" s="71" t="str">
        <f ca="1">IFERROR(IF(Loan_Not_Paid*Values_Entered,Monthly_Payment,""), "")</f>
        <v/>
      </c>
      <c r="F170" s="71" t="str">
        <f ca="1">IFERROR(IF(Loan_Not_Paid*Values_Entered,Principal,""), "")</f>
        <v/>
      </c>
      <c r="G170" s="71" t="str">
        <f ca="1">IFERROR(IF(Loan_Not_Paid*Values_Entered,Interest,""), "")</f>
        <v/>
      </c>
      <c r="H170" s="71" t="str">
        <f ca="1">IFERROR(IF(Loan_Not_Paid*Values_Entered,Ending_Balance,""), "")</f>
        <v/>
      </c>
    </row>
    <row r="171" spans="2:8" x14ac:dyDescent="0.35">
      <c r="B171" s="73" t="str">
        <f ca="1">IFERROR(IF(Loan_Not_Paid*Values_Entered,Payment_Number,""), "")</f>
        <v/>
      </c>
      <c r="C171" s="72" t="str">
        <f ca="1">IFERROR(IF(Loan_Not_Paid*Values_Entered,Payment_Date,""), "")</f>
        <v/>
      </c>
      <c r="D171" s="71" t="str">
        <f ca="1">IFERROR(IF(Loan_Not_Paid*Values_Entered,Beginning_Balance,""), "")</f>
        <v/>
      </c>
      <c r="E171" s="71" t="str">
        <f ca="1">IFERROR(IF(Loan_Not_Paid*Values_Entered,Monthly_Payment,""), "")</f>
        <v/>
      </c>
      <c r="F171" s="71" t="str">
        <f ca="1">IFERROR(IF(Loan_Not_Paid*Values_Entered,Principal,""), "")</f>
        <v/>
      </c>
      <c r="G171" s="71" t="str">
        <f ca="1">IFERROR(IF(Loan_Not_Paid*Values_Entered,Interest,""), "")</f>
        <v/>
      </c>
      <c r="H171" s="71" t="str">
        <f ca="1">IFERROR(IF(Loan_Not_Paid*Values_Entered,Ending_Balance,""), "")</f>
        <v/>
      </c>
    </row>
    <row r="172" spans="2:8" x14ac:dyDescent="0.35">
      <c r="B172" s="73" t="str">
        <f ca="1">IFERROR(IF(Loan_Not_Paid*Values_Entered,Payment_Number,""), "")</f>
        <v/>
      </c>
      <c r="C172" s="72" t="str">
        <f ca="1">IFERROR(IF(Loan_Not_Paid*Values_Entered,Payment_Date,""), "")</f>
        <v/>
      </c>
      <c r="D172" s="71" t="str">
        <f ca="1">IFERROR(IF(Loan_Not_Paid*Values_Entered,Beginning_Balance,""), "")</f>
        <v/>
      </c>
      <c r="E172" s="71" t="str">
        <f ca="1">IFERROR(IF(Loan_Not_Paid*Values_Entered,Monthly_Payment,""), "")</f>
        <v/>
      </c>
      <c r="F172" s="71" t="str">
        <f ca="1">IFERROR(IF(Loan_Not_Paid*Values_Entered,Principal,""), "")</f>
        <v/>
      </c>
      <c r="G172" s="71" t="str">
        <f ca="1">IFERROR(IF(Loan_Not_Paid*Values_Entered,Interest,""), "")</f>
        <v/>
      </c>
      <c r="H172" s="71" t="str">
        <f ca="1">IFERROR(IF(Loan_Not_Paid*Values_Entered,Ending_Balance,""), "")</f>
        <v/>
      </c>
    </row>
    <row r="173" spans="2:8" x14ac:dyDescent="0.35">
      <c r="B173" s="73" t="str">
        <f ca="1">IFERROR(IF(Loan_Not_Paid*Values_Entered,Payment_Number,""), "")</f>
        <v/>
      </c>
      <c r="C173" s="72" t="str">
        <f ca="1">IFERROR(IF(Loan_Not_Paid*Values_Entered,Payment_Date,""), "")</f>
        <v/>
      </c>
      <c r="D173" s="71" t="str">
        <f ca="1">IFERROR(IF(Loan_Not_Paid*Values_Entered,Beginning_Balance,""), "")</f>
        <v/>
      </c>
      <c r="E173" s="71" t="str">
        <f ca="1">IFERROR(IF(Loan_Not_Paid*Values_Entered,Monthly_Payment,""), "")</f>
        <v/>
      </c>
      <c r="F173" s="71" t="str">
        <f ca="1">IFERROR(IF(Loan_Not_Paid*Values_Entered,Principal,""), "")</f>
        <v/>
      </c>
      <c r="G173" s="71" t="str">
        <f ca="1">IFERROR(IF(Loan_Not_Paid*Values_Entered,Interest,""), "")</f>
        <v/>
      </c>
      <c r="H173" s="71" t="str">
        <f ca="1">IFERROR(IF(Loan_Not_Paid*Values_Entered,Ending_Balance,""), "")</f>
        <v/>
      </c>
    </row>
    <row r="174" spans="2:8" x14ac:dyDescent="0.35">
      <c r="B174" s="73" t="str">
        <f ca="1">IFERROR(IF(Loan_Not_Paid*Values_Entered,Payment_Number,""), "")</f>
        <v/>
      </c>
      <c r="C174" s="72" t="str">
        <f ca="1">IFERROR(IF(Loan_Not_Paid*Values_Entered,Payment_Date,""), "")</f>
        <v/>
      </c>
      <c r="D174" s="71" t="str">
        <f ca="1">IFERROR(IF(Loan_Not_Paid*Values_Entered,Beginning_Balance,""), "")</f>
        <v/>
      </c>
      <c r="E174" s="71" t="str">
        <f ca="1">IFERROR(IF(Loan_Not_Paid*Values_Entered,Monthly_Payment,""), "")</f>
        <v/>
      </c>
      <c r="F174" s="71" t="str">
        <f ca="1">IFERROR(IF(Loan_Not_Paid*Values_Entered,Principal,""), "")</f>
        <v/>
      </c>
      <c r="G174" s="71" t="str">
        <f ca="1">IFERROR(IF(Loan_Not_Paid*Values_Entered,Interest,""), "")</f>
        <v/>
      </c>
      <c r="H174" s="71" t="str">
        <f ca="1">IFERROR(IF(Loan_Not_Paid*Values_Entered,Ending_Balance,""), "")</f>
        <v/>
      </c>
    </row>
    <row r="175" spans="2:8" x14ac:dyDescent="0.35">
      <c r="B175" s="73" t="str">
        <f ca="1">IFERROR(IF(Loan_Not_Paid*Values_Entered,Payment_Number,""), "")</f>
        <v/>
      </c>
      <c r="C175" s="72" t="str">
        <f ca="1">IFERROR(IF(Loan_Not_Paid*Values_Entered,Payment_Date,""), "")</f>
        <v/>
      </c>
      <c r="D175" s="71" t="str">
        <f ca="1">IFERROR(IF(Loan_Not_Paid*Values_Entered,Beginning_Balance,""), "")</f>
        <v/>
      </c>
      <c r="E175" s="71" t="str">
        <f ca="1">IFERROR(IF(Loan_Not_Paid*Values_Entered,Monthly_Payment,""), "")</f>
        <v/>
      </c>
      <c r="F175" s="71" t="str">
        <f ca="1">IFERROR(IF(Loan_Not_Paid*Values_Entered,Principal,""), "")</f>
        <v/>
      </c>
      <c r="G175" s="71" t="str">
        <f ca="1">IFERROR(IF(Loan_Not_Paid*Values_Entered,Interest,""), "")</f>
        <v/>
      </c>
      <c r="H175" s="71" t="str">
        <f ca="1">IFERROR(IF(Loan_Not_Paid*Values_Entered,Ending_Balance,""), "")</f>
        <v/>
      </c>
    </row>
    <row r="176" spans="2:8" x14ac:dyDescent="0.35">
      <c r="B176" s="73" t="str">
        <f ca="1">IFERROR(IF(Loan_Not_Paid*Values_Entered,Payment_Number,""), "")</f>
        <v/>
      </c>
      <c r="C176" s="72" t="str">
        <f ca="1">IFERROR(IF(Loan_Not_Paid*Values_Entered,Payment_Date,""), "")</f>
        <v/>
      </c>
      <c r="D176" s="71" t="str">
        <f ca="1">IFERROR(IF(Loan_Not_Paid*Values_Entered,Beginning_Balance,""), "")</f>
        <v/>
      </c>
      <c r="E176" s="71" t="str">
        <f ca="1">IFERROR(IF(Loan_Not_Paid*Values_Entered,Monthly_Payment,""), "")</f>
        <v/>
      </c>
      <c r="F176" s="71" t="str">
        <f ca="1">IFERROR(IF(Loan_Not_Paid*Values_Entered,Principal,""), "")</f>
        <v/>
      </c>
      <c r="G176" s="71" t="str">
        <f ca="1">IFERROR(IF(Loan_Not_Paid*Values_Entered,Interest,""), "")</f>
        <v/>
      </c>
      <c r="H176" s="71" t="str">
        <f ca="1">IFERROR(IF(Loan_Not_Paid*Values_Entered,Ending_Balance,""), "")</f>
        <v/>
      </c>
    </row>
    <row r="177" spans="2:8" x14ac:dyDescent="0.35">
      <c r="B177" s="73" t="str">
        <f ca="1">IFERROR(IF(Loan_Not_Paid*Values_Entered,Payment_Number,""), "")</f>
        <v/>
      </c>
      <c r="C177" s="72" t="str">
        <f ca="1">IFERROR(IF(Loan_Not_Paid*Values_Entered,Payment_Date,""), "")</f>
        <v/>
      </c>
      <c r="D177" s="71" t="str">
        <f ca="1">IFERROR(IF(Loan_Not_Paid*Values_Entered,Beginning_Balance,""), "")</f>
        <v/>
      </c>
      <c r="E177" s="71" t="str">
        <f ca="1">IFERROR(IF(Loan_Not_Paid*Values_Entered,Monthly_Payment,""), "")</f>
        <v/>
      </c>
      <c r="F177" s="71" t="str">
        <f ca="1">IFERROR(IF(Loan_Not_Paid*Values_Entered,Principal,""), "")</f>
        <v/>
      </c>
      <c r="G177" s="71" t="str">
        <f ca="1">IFERROR(IF(Loan_Not_Paid*Values_Entered,Interest,""), "")</f>
        <v/>
      </c>
      <c r="H177" s="71" t="str">
        <f ca="1">IFERROR(IF(Loan_Not_Paid*Values_Entered,Ending_Balance,""), "")</f>
        <v/>
      </c>
    </row>
    <row r="178" spans="2:8" x14ac:dyDescent="0.35">
      <c r="B178" s="73" t="str">
        <f ca="1">IFERROR(IF(Loan_Not_Paid*Values_Entered,Payment_Number,""), "")</f>
        <v/>
      </c>
      <c r="C178" s="72" t="str">
        <f ca="1">IFERROR(IF(Loan_Not_Paid*Values_Entered,Payment_Date,""), "")</f>
        <v/>
      </c>
      <c r="D178" s="71" t="str">
        <f ca="1">IFERROR(IF(Loan_Not_Paid*Values_Entered,Beginning_Balance,""), "")</f>
        <v/>
      </c>
      <c r="E178" s="71" t="str">
        <f ca="1">IFERROR(IF(Loan_Not_Paid*Values_Entered,Monthly_Payment,""), "")</f>
        <v/>
      </c>
      <c r="F178" s="71" t="str">
        <f ca="1">IFERROR(IF(Loan_Not_Paid*Values_Entered,Principal,""), "")</f>
        <v/>
      </c>
      <c r="G178" s="71" t="str">
        <f ca="1">IFERROR(IF(Loan_Not_Paid*Values_Entered,Interest,""), "")</f>
        <v/>
      </c>
      <c r="H178" s="71" t="str">
        <f ca="1">IFERROR(IF(Loan_Not_Paid*Values_Entered,Ending_Balance,""), "")</f>
        <v/>
      </c>
    </row>
    <row r="179" spans="2:8" x14ac:dyDescent="0.35">
      <c r="B179" s="73" t="str">
        <f ca="1">IFERROR(IF(Loan_Not_Paid*Values_Entered,Payment_Number,""), "")</f>
        <v/>
      </c>
      <c r="C179" s="72" t="str">
        <f ca="1">IFERROR(IF(Loan_Not_Paid*Values_Entered,Payment_Date,""), "")</f>
        <v/>
      </c>
      <c r="D179" s="71" t="str">
        <f ca="1">IFERROR(IF(Loan_Not_Paid*Values_Entered,Beginning_Balance,""), "")</f>
        <v/>
      </c>
      <c r="E179" s="71" t="str">
        <f ca="1">IFERROR(IF(Loan_Not_Paid*Values_Entered,Monthly_Payment,""), "")</f>
        <v/>
      </c>
      <c r="F179" s="71" t="str">
        <f ca="1">IFERROR(IF(Loan_Not_Paid*Values_Entered,Principal,""), "")</f>
        <v/>
      </c>
      <c r="G179" s="71" t="str">
        <f ca="1">IFERROR(IF(Loan_Not_Paid*Values_Entered,Interest,""), "")</f>
        <v/>
      </c>
      <c r="H179" s="71" t="str">
        <f ca="1">IFERROR(IF(Loan_Not_Paid*Values_Entered,Ending_Balance,""), "")</f>
        <v/>
      </c>
    </row>
    <row r="180" spans="2:8" x14ac:dyDescent="0.35">
      <c r="B180" s="73" t="str">
        <f ca="1">IFERROR(IF(Loan_Not_Paid*Values_Entered,Payment_Number,""), "")</f>
        <v/>
      </c>
      <c r="C180" s="72" t="str">
        <f ca="1">IFERROR(IF(Loan_Not_Paid*Values_Entered,Payment_Date,""), "")</f>
        <v/>
      </c>
      <c r="D180" s="71" t="str">
        <f ca="1">IFERROR(IF(Loan_Not_Paid*Values_Entered,Beginning_Balance,""), "")</f>
        <v/>
      </c>
      <c r="E180" s="71" t="str">
        <f ca="1">IFERROR(IF(Loan_Not_Paid*Values_Entered,Monthly_Payment,""), "")</f>
        <v/>
      </c>
      <c r="F180" s="71" t="str">
        <f ca="1">IFERROR(IF(Loan_Not_Paid*Values_Entered,Principal,""), "")</f>
        <v/>
      </c>
      <c r="G180" s="71" t="str">
        <f ca="1">IFERROR(IF(Loan_Not_Paid*Values_Entered,Interest,""), "")</f>
        <v/>
      </c>
      <c r="H180" s="71" t="str">
        <f ca="1">IFERROR(IF(Loan_Not_Paid*Values_Entered,Ending_Balance,""), "")</f>
        <v/>
      </c>
    </row>
    <row r="181" spans="2:8" x14ac:dyDescent="0.35">
      <c r="B181" s="73" t="str">
        <f ca="1">IFERROR(IF(Loan_Not_Paid*Values_Entered,Payment_Number,""), "")</f>
        <v/>
      </c>
      <c r="C181" s="72" t="str">
        <f ca="1">IFERROR(IF(Loan_Not_Paid*Values_Entered,Payment_Date,""), "")</f>
        <v/>
      </c>
      <c r="D181" s="71" t="str">
        <f ca="1">IFERROR(IF(Loan_Not_Paid*Values_Entered,Beginning_Balance,""), "")</f>
        <v/>
      </c>
      <c r="E181" s="71" t="str">
        <f ca="1">IFERROR(IF(Loan_Not_Paid*Values_Entered,Monthly_Payment,""), "")</f>
        <v/>
      </c>
      <c r="F181" s="71" t="str">
        <f ca="1">IFERROR(IF(Loan_Not_Paid*Values_Entered,Principal,""), "")</f>
        <v/>
      </c>
      <c r="G181" s="71" t="str">
        <f ca="1">IFERROR(IF(Loan_Not_Paid*Values_Entered,Interest,""), "")</f>
        <v/>
      </c>
      <c r="H181" s="71" t="str">
        <f ca="1">IFERROR(IF(Loan_Not_Paid*Values_Entered,Ending_Balance,""), "")</f>
        <v/>
      </c>
    </row>
    <row r="182" spans="2:8" x14ac:dyDescent="0.35">
      <c r="B182" s="73" t="str">
        <f ca="1">IFERROR(IF(Loan_Not_Paid*Values_Entered,Payment_Number,""), "")</f>
        <v/>
      </c>
      <c r="C182" s="72" t="str">
        <f ca="1">IFERROR(IF(Loan_Not_Paid*Values_Entered,Payment_Date,""), "")</f>
        <v/>
      </c>
      <c r="D182" s="71" t="str">
        <f ca="1">IFERROR(IF(Loan_Not_Paid*Values_Entered,Beginning_Balance,""), "")</f>
        <v/>
      </c>
      <c r="E182" s="71" t="str">
        <f ca="1">IFERROR(IF(Loan_Not_Paid*Values_Entered,Monthly_Payment,""), "")</f>
        <v/>
      </c>
      <c r="F182" s="71" t="str">
        <f ca="1">IFERROR(IF(Loan_Not_Paid*Values_Entered,Principal,""), "")</f>
        <v/>
      </c>
      <c r="G182" s="71" t="str">
        <f ca="1">IFERROR(IF(Loan_Not_Paid*Values_Entered,Interest,""), "")</f>
        <v/>
      </c>
      <c r="H182" s="71" t="str">
        <f ca="1">IFERROR(IF(Loan_Not_Paid*Values_Entered,Ending_Balance,""), "")</f>
        <v/>
      </c>
    </row>
    <row r="183" spans="2:8" x14ac:dyDescent="0.35">
      <c r="B183" s="73" t="str">
        <f ca="1">IFERROR(IF(Loan_Not_Paid*Values_Entered,Payment_Number,""), "")</f>
        <v/>
      </c>
      <c r="C183" s="72" t="str">
        <f ca="1">IFERROR(IF(Loan_Not_Paid*Values_Entered,Payment_Date,""), "")</f>
        <v/>
      </c>
      <c r="D183" s="71" t="str">
        <f ca="1">IFERROR(IF(Loan_Not_Paid*Values_Entered,Beginning_Balance,""), "")</f>
        <v/>
      </c>
      <c r="E183" s="71" t="str">
        <f ca="1">IFERROR(IF(Loan_Not_Paid*Values_Entered,Monthly_Payment,""), "")</f>
        <v/>
      </c>
      <c r="F183" s="71" t="str">
        <f ca="1">IFERROR(IF(Loan_Not_Paid*Values_Entered,Principal,""), "")</f>
        <v/>
      </c>
      <c r="G183" s="71" t="str">
        <f ca="1">IFERROR(IF(Loan_Not_Paid*Values_Entered,Interest,""), "")</f>
        <v/>
      </c>
      <c r="H183" s="71" t="str">
        <f ca="1">IFERROR(IF(Loan_Not_Paid*Values_Entered,Ending_Balance,""), "")</f>
        <v/>
      </c>
    </row>
    <row r="184" spans="2:8" x14ac:dyDescent="0.35">
      <c r="B184" s="73" t="str">
        <f ca="1">IFERROR(IF(Loan_Not_Paid*Values_Entered,Payment_Number,""), "")</f>
        <v/>
      </c>
      <c r="C184" s="72" t="str">
        <f ca="1">IFERROR(IF(Loan_Not_Paid*Values_Entered,Payment_Date,""), "")</f>
        <v/>
      </c>
      <c r="D184" s="71" t="str">
        <f ca="1">IFERROR(IF(Loan_Not_Paid*Values_Entered,Beginning_Balance,""), "")</f>
        <v/>
      </c>
      <c r="E184" s="71" t="str">
        <f ca="1">IFERROR(IF(Loan_Not_Paid*Values_Entered,Monthly_Payment,""), "")</f>
        <v/>
      </c>
      <c r="F184" s="71" t="str">
        <f ca="1">IFERROR(IF(Loan_Not_Paid*Values_Entered,Principal,""), "")</f>
        <v/>
      </c>
      <c r="G184" s="71" t="str">
        <f ca="1">IFERROR(IF(Loan_Not_Paid*Values_Entered,Interest,""), "")</f>
        <v/>
      </c>
      <c r="H184" s="71" t="str">
        <f ca="1">IFERROR(IF(Loan_Not_Paid*Values_Entered,Ending_Balance,""), "")</f>
        <v/>
      </c>
    </row>
    <row r="185" spans="2:8" x14ac:dyDescent="0.35">
      <c r="B185" s="73" t="str">
        <f ca="1">IFERROR(IF(Loan_Not_Paid*Values_Entered,Payment_Number,""), "")</f>
        <v/>
      </c>
      <c r="C185" s="72" t="str">
        <f ca="1">IFERROR(IF(Loan_Not_Paid*Values_Entered,Payment_Date,""), "")</f>
        <v/>
      </c>
      <c r="D185" s="71" t="str">
        <f ca="1">IFERROR(IF(Loan_Not_Paid*Values_Entered,Beginning_Balance,""), "")</f>
        <v/>
      </c>
      <c r="E185" s="71" t="str">
        <f ca="1">IFERROR(IF(Loan_Not_Paid*Values_Entered,Monthly_Payment,""), "")</f>
        <v/>
      </c>
      <c r="F185" s="71" t="str">
        <f ca="1">IFERROR(IF(Loan_Not_Paid*Values_Entered,Principal,""), "")</f>
        <v/>
      </c>
      <c r="G185" s="71" t="str">
        <f ca="1">IFERROR(IF(Loan_Not_Paid*Values_Entered,Interest,""), "")</f>
        <v/>
      </c>
      <c r="H185" s="71" t="str">
        <f ca="1">IFERROR(IF(Loan_Not_Paid*Values_Entered,Ending_Balance,""), "")</f>
        <v/>
      </c>
    </row>
    <row r="186" spans="2:8" x14ac:dyDescent="0.35">
      <c r="B186" s="73" t="str">
        <f ca="1">IFERROR(IF(Loan_Not_Paid*Values_Entered,Payment_Number,""), "")</f>
        <v/>
      </c>
      <c r="C186" s="72" t="str">
        <f ca="1">IFERROR(IF(Loan_Not_Paid*Values_Entered,Payment_Date,""), "")</f>
        <v/>
      </c>
      <c r="D186" s="71" t="str">
        <f ca="1">IFERROR(IF(Loan_Not_Paid*Values_Entered,Beginning_Balance,""), "")</f>
        <v/>
      </c>
      <c r="E186" s="71" t="str">
        <f ca="1">IFERROR(IF(Loan_Not_Paid*Values_Entered,Monthly_Payment,""), "")</f>
        <v/>
      </c>
      <c r="F186" s="71" t="str">
        <f ca="1">IFERROR(IF(Loan_Not_Paid*Values_Entered,Principal,""), "")</f>
        <v/>
      </c>
      <c r="G186" s="71" t="str">
        <f ca="1">IFERROR(IF(Loan_Not_Paid*Values_Entered,Interest,""), "")</f>
        <v/>
      </c>
      <c r="H186" s="71" t="str">
        <f ca="1">IFERROR(IF(Loan_Not_Paid*Values_Entered,Ending_Balance,""), "")</f>
        <v/>
      </c>
    </row>
    <row r="187" spans="2:8" x14ac:dyDescent="0.35">
      <c r="B187" s="73" t="str">
        <f ca="1">IFERROR(IF(Loan_Not_Paid*Values_Entered,Payment_Number,""), "")</f>
        <v/>
      </c>
      <c r="C187" s="72" t="str">
        <f ca="1">IFERROR(IF(Loan_Not_Paid*Values_Entered,Payment_Date,""), "")</f>
        <v/>
      </c>
      <c r="D187" s="71" t="str">
        <f ca="1">IFERROR(IF(Loan_Not_Paid*Values_Entered,Beginning_Balance,""), "")</f>
        <v/>
      </c>
      <c r="E187" s="71" t="str">
        <f ca="1">IFERROR(IF(Loan_Not_Paid*Values_Entered,Monthly_Payment,""), "")</f>
        <v/>
      </c>
      <c r="F187" s="71" t="str">
        <f ca="1">IFERROR(IF(Loan_Not_Paid*Values_Entered,Principal,""), "")</f>
        <v/>
      </c>
      <c r="G187" s="71" t="str">
        <f ca="1">IFERROR(IF(Loan_Not_Paid*Values_Entered,Interest,""), "")</f>
        <v/>
      </c>
      <c r="H187" s="71" t="str">
        <f ca="1">IFERROR(IF(Loan_Not_Paid*Values_Entered,Ending_Balance,""), "")</f>
        <v/>
      </c>
    </row>
    <row r="188" spans="2:8" x14ac:dyDescent="0.35">
      <c r="B188" s="73" t="str">
        <f ca="1">IFERROR(IF(Loan_Not_Paid*Values_Entered,Payment_Number,""), "")</f>
        <v/>
      </c>
      <c r="C188" s="72" t="str">
        <f ca="1">IFERROR(IF(Loan_Not_Paid*Values_Entered,Payment_Date,""), "")</f>
        <v/>
      </c>
      <c r="D188" s="71" t="str">
        <f ca="1">IFERROR(IF(Loan_Not_Paid*Values_Entered,Beginning_Balance,""), "")</f>
        <v/>
      </c>
      <c r="E188" s="71" t="str">
        <f ca="1">IFERROR(IF(Loan_Not_Paid*Values_Entered,Monthly_Payment,""), "")</f>
        <v/>
      </c>
      <c r="F188" s="71" t="str">
        <f ca="1">IFERROR(IF(Loan_Not_Paid*Values_Entered,Principal,""), "")</f>
        <v/>
      </c>
      <c r="G188" s="71" t="str">
        <f ca="1">IFERROR(IF(Loan_Not_Paid*Values_Entered,Interest,""), "")</f>
        <v/>
      </c>
      <c r="H188" s="71" t="str">
        <f ca="1">IFERROR(IF(Loan_Not_Paid*Values_Entered,Ending_Balance,""), "")</f>
        <v/>
      </c>
    </row>
    <row r="189" spans="2:8" x14ac:dyDescent="0.35">
      <c r="B189" s="73" t="str">
        <f ca="1">IFERROR(IF(Loan_Not_Paid*Values_Entered,Payment_Number,""), "")</f>
        <v/>
      </c>
      <c r="C189" s="72" t="str">
        <f ca="1">IFERROR(IF(Loan_Not_Paid*Values_Entered,Payment_Date,""), "")</f>
        <v/>
      </c>
      <c r="D189" s="71" t="str">
        <f ca="1">IFERROR(IF(Loan_Not_Paid*Values_Entered,Beginning_Balance,""), "")</f>
        <v/>
      </c>
      <c r="E189" s="71" t="str">
        <f ca="1">IFERROR(IF(Loan_Not_Paid*Values_Entered,Monthly_Payment,""), "")</f>
        <v/>
      </c>
      <c r="F189" s="71" t="str">
        <f ca="1">IFERROR(IF(Loan_Not_Paid*Values_Entered,Principal,""), "")</f>
        <v/>
      </c>
      <c r="G189" s="71" t="str">
        <f ca="1">IFERROR(IF(Loan_Not_Paid*Values_Entered,Interest,""), "")</f>
        <v/>
      </c>
      <c r="H189" s="71" t="str">
        <f ca="1">IFERROR(IF(Loan_Not_Paid*Values_Entered,Ending_Balance,""), "")</f>
        <v/>
      </c>
    </row>
    <row r="190" spans="2:8" x14ac:dyDescent="0.35">
      <c r="B190" s="73" t="str">
        <f ca="1">IFERROR(IF(Loan_Not_Paid*Values_Entered,Payment_Number,""), "")</f>
        <v/>
      </c>
      <c r="C190" s="72" t="str">
        <f ca="1">IFERROR(IF(Loan_Not_Paid*Values_Entered,Payment_Date,""), "")</f>
        <v/>
      </c>
      <c r="D190" s="71" t="str">
        <f ca="1">IFERROR(IF(Loan_Not_Paid*Values_Entered,Beginning_Balance,""), "")</f>
        <v/>
      </c>
      <c r="E190" s="71" t="str">
        <f ca="1">IFERROR(IF(Loan_Not_Paid*Values_Entered,Monthly_Payment,""), "")</f>
        <v/>
      </c>
      <c r="F190" s="71" t="str">
        <f ca="1">IFERROR(IF(Loan_Not_Paid*Values_Entered,Principal,""), "")</f>
        <v/>
      </c>
      <c r="G190" s="71" t="str">
        <f ca="1">IFERROR(IF(Loan_Not_Paid*Values_Entered,Interest,""), "")</f>
        <v/>
      </c>
      <c r="H190" s="71" t="str">
        <f ca="1">IFERROR(IF(Loan_Not_Paid*Values_Entered,Ending_Balance,""), "")</f>
        <v/>
      </c>
    </row>
    <row r="191" spans="2:8" x14ac:dyDescent="0.35">
      <c r="B191" s="73" t="str">
        <f ca="1">IFERROR(IF(Loan_Not_Paid*Values_Entered,Payment_Number,""), "")</f>
        <v/>
      </c>
      <c r="C191" s="72" t="str">
        <f ca="1">IFERROR(IF(Loan_Not_Paid*Values_Entered,Payment_Date,""), "")</f>
        <v/>
      </c>
      <c r="D191" s="71" t="str">
        <f ca="1">IFERROR(IF(Loan_Not_Paid*Values_Entered,Beginning_Balance,""), "")</f>
        <v/>
      </c>
      <c r="E191" s="71" t="str">
        <f ca="1">IFERROR(IF(Loan_Not_Paid*Values_Entered,Monthly_Payment,""), "")</f>
        <v/>
      </c>
      <c r="F191" s="71" t="str">
        <f ca="1">IFERROR(IF(Loan_Not_Paid*Values_Entered,Principal,""), "")</f>
        <v/>
      </c>
      <c r="G191" s="71" t="str">
        <f ca="1">IFERROR(IF(Loan_Not_Paid*Values_Entered,Interest,""), "")</f>
        <v/>
      </c>
      <c r="H191" s="71" t="str">
        <f ca="1">IFERROR(IF(Loan_Not_Paid*Values_Entered,Ending_Balance,""), "")</f>
        <v/>
      </c>
    </row>
    <row r="192" spans="2:8" x14ac:dyDescent="0.35">
      <c r="B192" s="73" t="str">
        <f ca="1">IFERROR(IF(Loan_Not_Paid*Values_Entered,Payment_Number,""), "")</f>
        <v/>
      </c>
      <c r="C192" s="72" t="str">
        <f ca="1">IFERROR(IF(Loan_Not_Paid*Values_Entered,Payment_Date,""), "")</f>
        <v/>
      </c>
      <c r="D192" s="71" t="str">
        <f ca="1">IFERROR(IF(Loan_Not_Paid*Values_Entered,Beginning_Balance,""), "")</f>
        <v/>
      </c>
      <c r="E192" s="71" t="str">
        <f ca="1">IFERROR(IF(Loan_Not_Paid*Values_Entered,Monthly_Payment,""), "")</f>
        <v/>
      </c>
      <c r="F192" s="71" t="str">
        <f ca="1">IFERROR(IF(Loan_Not_Paid*Values_Entered,Principal,""), "")</f>
        <v/>
      </c>
      <c r="G192" s="71" t="str">
        <f ca="1">IFERROR(IF(Loan_Not_Paid*Values_Entered,Interest,""), "")</f>
        <v/>
      </c>
      <c r="H192" s="71" t="str">
        <f ca="1">IFERROR(IF(Loan_Not_Paid*Values_Entered,Ending_Balance,""), "")</f>
        <v/>
      </c>
    </row>
    <row r="193" spans="2:8" x14ac:dyDescent="0.35">
      <c r="B193" s="73" t="str">
        <f ca="1">IFERROR(IF(Loan_Not_Paid*Values_Entered,Payment_Number,""), "")</f>
        <v/>
      </c>
      <c r="C193" s="72" t="str">
        <f ca="1">IFERROR(IF(Loan_Not_Paid*Values_Entered,Payment_Date,""), "")</f>
        <v/>
      </c>
      <c r="D193" s="71" t="str">
        <f ca="1">IFERROR(IF(Loan_Not_Paid*Values_Entered,Beginning_Balance,""), "")</f>
        <v/>
      </c>
      <c r="E193" s="71" t="str">
        <f ca="1">IFERROR(IF(Loan_Not_Paid*Values_Entered,Monthly_Payment,""), "")</f>
        <v/>
      </c>
      <c r="F193" s="71" t="str">
        <f ca="1">IFERROR(IF(Loan_Not_Paid*Values_Entered,Principal,""), "")</f>
        <v/>
      </c>
      <c r="G193" s="71" t="str">
        <f ca="1">IFERROR(IF(Loan_Not_Paid*Values_Entered,Interest,""), "")</f>
        <v/>
      </c>
      <c r="H193" s="71" t="str">
        <f ca="1">IFERROR(IF(Loan_Not_Paid*Values_Entered,Ending_Balance,""), "")</f>
        <v/>
      </c>
    </row>
    <row r="194" spans="2:8" x14ac:dyDescent="0.35">
      <c r="B194" s="73" t="str">
        <f ca="1">IFERROR(IF(Loan_Not_Paid*Values_Entered,Payment_Number,""), "")</f>
        <v/>
      </c>
      <c r="C194" s="72" t="str">
        <f ca="1">IFERROR(IF(Loan_Not_Paid*Values_Entered,Payment_Date,""), "")</f>
        <v/>
      </c>
      <c r="D194" s="71" t="str">
        <f ca="1">IFERROR(IF(Loan_Not_Paid*Values_Entered,Beginning_Balance,""), "")</f>
        <v/>
      </c>
      <c r="E194" s="71" t="str">
        <f ca="1">IFERROR(IF(Loan_Not_Paid*Values_Entered,Monthly_Payment,""), "")</f>
        <v/>
      </c>
      <c r="F194" s="71" t="str">
        <f ca="1">IFERROR(IF(Loan_Not_Paid*Values_Entered,Principal,""), "")</f>
        <v/>
      </c>
      <c r="G194" s="71" t="str">
        <f ca="1">IFERROR(IF(Loan_Not_Paid*Values_Entered,Interest,""), "")</f>
        <v/>
      </c>
      <c r="H194" s="71" t="str">
        <f ca="1">IFERROR(IF(Loan_Not_Paid*Values_Entered,Ending_Balance,""), "")</f>
        <v/>
      </c>
    </row>
    <row r="195" spans="2:8" x14ac:dyDescent="0.35">
      <c r="B195" s="73" t="str">
        <f ca="1">IFERROR(IF(Loan_Not_Paid*Values_Entered,Payment_Number,""), "")</f>
        <v/>
      </c>
      <c r="C195" s="72" t="str">
        <f ca="1">IFERROR(IF(Loan_Not_Paid*Values_Entered,Payment_Date,""), "")</f>
        <v/>
      </c>
      <c r="D195" s="71" t="str">
        <f ca="1">IFERROR(IF(Loan_Not_Paid*Values_Entered,Beginning_Balance,""), "")</f>
        <v/>
      </c>
      <c r="E195" s="71" t="str">
        <f ca="1">IFERROR(IF(Loan_Not_Paid*Values_Entered,Monthly_Payment,""), "")</f>
        <v/>
      </c>
      <c r="F195" s="71" t="str">
        <f ca="1">IFERROR(IF(Loan_Not_Paid*Values_Entered,Principal,""), "")</f>
        <v/>
      </c>
      <c r="G195" s="71" t="str">
        <f ca="1">IFERROR(IF(Loan_Not_Paid*Values_Entered,Interest,""), "")</f>
        <v/>
      </c>
      <c r="H195" s="71" t="str">
        <f ca="1">IFERROR(IF(Loan_Not_Paid*Values_Entered,Ending_Balance,""), "")</f>
        <v/>
      </c>
    </row>
    <row r="196" spans="2:8" x14ac:dyDescent="0.35">
      <c r="B196" s="73" t="str">
        <f ca="1">IFERROR(IF(Loan_Not_Paid*Values_Entered,Payment_Number,""), "")</f>
        <v/>
      </c>
      <c r="C196" s="72" t="str">
        <f ca="1">IFERROR(IF(Loan_Not_Paid*Values_Entered,Payment_Date,""), "")</f>
        <v/>
      </c>
      <c r="D196" s="71" t="str">
        <f ca="1">IFERROR(IF(Loan_Not_Paid*Values_Entered,Beginning_Balance,""), "")</f>
        <v/>
      </c>
      <c r="E196" s="71" t="str">
        <f ca="1">IFERROR(IF(Loan_Not_Paid*Values_Entered,Monthly_Payment,""), "")</f>
        <v/>
      </c>
      <c r="F196" s="71" t="str">
        <f ca="1">IFERROR(IF(Loan_Not_Paid*Values_Entered,Principal,""), "")</f>
        <v/>
      </c>
      <c r="G196" s="71" t="str">
        <f ca="1">IFERROR(IF(Loan_Not_Paid*Values_Entered,Interest,""), "")</f>
        <v/>
      </c>
      <c r="H196" s="71" t="str">
        <f ca="1">IFERROR(IF(Loan_Not_Paid*Values_Entered,Ending_Balance,""), "")</f>
        <v/>
      </c>
    </row>
    <row r="197" spans="2:8" x14ac:dyDescent="0.35">
      <c r="B197" s="73" t="str">
        <f ca="1">IFERROR(IF(Loan_Not_Paid*Values_Entered,Payment_Number,""), "")</f>
        <v/>
      </c>
      <c r="C197" s="72" t="str">
        <f ca="1">IFERROR(IF(Loan_Not_Paid*Values_Entered,Payment_Date,""), "")</f>
        <v/>
      </c>
      <c r="D197" s="71" t="str">
        <f ca="1">IFERROR(IF(Loan_Not_Paid*Values_Entered,Beginning_Balance,""), "")</f>
        <v/>
      </c>
      <c r="E197" s="71" t="str">
        <f ca="1">IFERROR(IF(Loan_Not_Paid*Values_Entered,Monthly_Payment,""), "")</f>
        <v/>
      </c>
      <c r="F197" s="71" t="str">
        <f ca="1">IFERROR(IF(Loan_Not_Paid*Values_Entered,Principal,""), "")</f>
        <v/>
      </c>
      <c r="G197" s="71" t="str">
        <f ca="1">IFERROR(IF(Loan_Not_Paid*Values_Entered,Interest,""), "")</f>
        <v/>
      </c>
      <c r="H197" s="71" t="str">
        <f ca="1">IFERROR(IF(Loan_Not_Paid*Values_Entered,Ending_Balance,""), "")</f>
        <v/>
      </c>
    </row>
    <row r="198" spans="2:8" x14ac:dyDescent="0.35">
      <c r="B198" s="73" t="str">
        <f ca="1">IFERROR(IF(Loan_Not_Paid*Values_Entered,Payment_Number,""), "")</f>
        <v/>
      </c>
      <c r="C198" s="72" t="str">
        <f ca="1">IFERROR(IF(Loan_Not_Paid*Values_Entered,Payment_Date,""), "")</f>
        <v/>
      </c>
      <c r="D198" s="71" t="str">
        <f ca="1">IFERROR(IF(Loan_Not_Paid*Values_Entered,Beginning_Balance,""), "")</f>
        <v/>
      </c>
      <c r="E198" s="71" t="str">
        <f ca="1">IFERROR(IF(Loan_Not_Paid*Values_Entered,Monthly_Payment,""), "")</f>
        <v/>
      </c>
      <c r="F198" s="71" t="str">
        <f ca="1">IFERROR(IF(Loan_Not_Paid*Values_Entered,Principal,""), "")</f>
        <v/>
      </c>
      <c r="G198" s="71" t="str">
        <f ca="1">IFERROR(IF(Loan_Not_Paid*Values_Entered,Interest,""), "")</f>
        <v/>
      </c>
      <c r="H198" s="71" t="str">
        <f ca="1">IFERROR(IF(Loan_Not_Paid*Values_Entered,Ending_Balance,""), "")</f>
        <v/>
      </c>
    </row>
    <row r="199" spans="2:8" x14ac:dyDescent="0.35">
      <c r="B199" s="73" t="str">
        <f ca="1">IFERROR(IF(Loan_Not_Paid*Values_Entered,Payment_Number,""), "")</f>
        <v/>
      </c>
      <c r="C199" s="72" t="str">
        <f ca="1">IFERROR(IF(Loan_Not_Paid*Values_Entered,Payment_Date,""), "")</f>
        <v/>
      </c>
      <c r="D199" s="71" t="str">
        <f ca="1">IFERROR(IF(Loan_Not_Paid*Values_Entered,Beginning_Balance,""), "")</f>
        <v/>
      </c>
      <c r="E199" s="71" t="str">
        <f ca="1">IFERROR(IF(Loan_Not_Paid*Values_Entered,Monthly_Payment,""), "")</f>
        <v/>
      </c>
      <c r="F199" s="71" t="str">
        <f ca="1">IFERROR(IF(Loan_Not_Paid*Values_Entered,Principal,""), "")</f>
        <v/>
      </c>
      <c r="G199" s="71" t="str">
        <f ca="1">IFERROR(IF(Loan_Not_Paid*Values_Entered,Interest,""), "")</f>
        <v/>
      </c>
      <c r="H199" s="71" t="str">
        <f ca="1">IFERROR(IF(Loan_Not_Paid*Values_Entered,Ending_Balance,""), "")</f>
        <v/>
      </c>
    </row>
    <row r="200" spans="2:8" x14ac:dyDescent="0.35">
      <c r="B200" s="73" t="str">
        <f ca="1">IFERROR(IF(Loan_Not_Paid*Values_Entered,Payment_Number,""), "")</f>
        <v/>
      </c>
      <c r="C200" s="72" t="str">
        <f ca="1">IFERROR(IF(Loan_Not_Paid*Values_Entered,Payment_Date,""), "")</f>
        <v/>
      </c>
      <c r="D200" s="71" t="str">
        <f ca="1">IFERROR(IF(Loan_Not_Paid*Values_Entered,Beginning_Balance,""), "")</f>
        <v/>
      </c>
      <c r="E200" s="71" t="str">
        <f ca="1">IFERROR(IF(Loan_Not_Paid*Values_Entered,Monthly_Payment,""), "")</f>
        <v/>
      </c>
      <c r="F200" s="71" t="str">
        <f ca="1">IFERROR(IF(Loan_Not_Paid*Values_Entered,Principal,""), "")</f>
        <v/>
      </c>
      <c r="G200" s="71" t="str">
        <f ca="1">IFERROR(IF(Loan_Not_Paid*Values_Entered,Interest,""), "")</f>
        <v/>
      </c>
      <c r="H200" s="71" t="str">
        <f ca="1">IFERROR(IF(Loan_Not_Paid*Values_Entered,Ending_Balance,""), "")</f>
        <v/>
      </c>
    </row>
    <row r="201" spans="2:8" x14ac:dyDescent="0.35">
      <c r="B201" s="73" t="str">
        <f ca="1">IFERROR(IF(Loan_Not_Paid*Values_Entered,Payment_Number,""), "")</f>
        <v/>
      </c>
      <c r="C201" s="72" t="str">
        <f ca="1">IFERROR(IF(Loan_Not_Paid*Values_Entered,Payment_Date,""), "")</f>
        <v/>
      </c>
      <c r="D201" s="71" t="str">
        <f ca="1">IFERROR(IF(Loan_Not_Paid*Values_Entered,Beginning_Balance,""), "")</f>
        <v/>
      </c>
      <c r="E201" s="71" t="str">
        <f ca="1">IFERROR(IF(Loan_Not_Paid*Values_Entered,Monthly_Payment,""), "")</f>
        <v/>
      </c>
      <c r="F201" s="71" t="str">
        <f ca="1">IFERROR(IF(Loan_Not_Paid*Values_Entered,Principal,""), "")</f>
        <v/>
      </c>
      <c r="G201" s="71" t="str">
        <f ca="1">IFERROR(IF(Loan_Not_Paid*Values_Entered,Interest,""), "")</f>
        <v/>
      </c>
      <c r="H201" s="71" t="str">
        <f ca="1">IFERROR(IF(Loan_Not_Paid*Values_Entered,Ending_Balance,""), "")</f>
        <v/>
      </c>
    </row>
    <row r="202" spans="2:8" x14ac:dyDescent="0.35">
      <c r="B202" s="73" t="str">
        <f ca="1">IFERROR(IF(Loan_Not_Paid*Values_Entered,Payment_Number,""), "")</f>
        <v/>
      </c>
      <c r="C202" s="72" t="str">
        <f ca="1">IFERROR(IF(Loan_Not_Paid*Values_Entered,Payment_Date,""), "")</f>
        <v/>
      </c>
      <c r="D202" s="71" t="str">
        <f ca="1">IFERROR(IF(Loan_Not_Paid*Values_Entered,Beginning_Balance,""), "")</f>
        <v/>
      </c>
      <c r="E202" s="71" t="str">
        <f ca="1">IFERROR(IF(Loan_Not_Paid*Values_Entered,Monthly_Payment,""), "")</f>
        <v/>
      </c>
      <c r="F202" s="71" t="str">
        <f ca="1">IFERROR(IF(Loan_Not_Paid*Values_Entered,Principal,""), "")</f>
        <v/>
      </c>
      <c r="G202" s="71" t="str">
        <f ca="1">IFERROR(IF(Loan_Not_Paid*Values_Entered,Interest,""), "")</f>
        <v/>
      </c>
      <c r="H202" s="71" t="str">
        <f ca="1">IFERROR(IF(Loan_Not_Paid*Values_Entered,Ending_Balance,""), "")</f>
        <v/>
      </c>
    </row>
    <row r="203" spans="2:8" x14ac:dyDescent="0.35">
      <c r="B203" s="73" t="str">
        <f ca="1">IFERROR(IF(Loan_Not_Paid*Values_Entered,Payment_Number,""), "")</f>
        <v/>
      </c>
      <c r="C203" s="72" t="str">
        <f ca="1">IFERROR(IF(Loan_Not_Paid*Values_Entered,Payment_Date,""), "")</f>
        <v/>
      </c>
      <c r="D203" s="71" t="str">
        <f ca="1">IFERROR(IF(Loan_Not_Paid*Values_Entered,Beginning_Balance,""), "")</f>
        <v/>
      </c>
      <c r="E203" s="71" t="str">
        <f ca="1">IFERROR(IF(Loan_Not_Paid*Values_Entered,Monthly_Payment,""), "")</f>
        <v/>
      </c>
      <c r="F203" s="71" t="str">
        <f ca="1">IFERROR(IF(Loan_Not_Paid*Values_Entered,Principal,""), "")</f>
        <v/>
      </c>
      <c r="G203" s="71" t="str">
        <f ca="1">IFERROR(IF(Loan_Not_Paid*Values_Entered,Interest,""), "")</f>
        <v/>
      </c>
      <c r="H203" s="71" t="str">
        <f ca="1">IFERROR(IF(Loan_Not_Paid*Values_Entered,Ending_Balance,""), "")</f>
        <v/>
      </c>
    </row>
    <row r="204" spans="2:8" x14ac:dyDescent="0.35">
      <c r="B204" s="73" t="str">
        <f ca="1">IFERROR(IF(Loan_Not_Paid*Values_Entered,Payment_Number,""), "")</f>
        <v/>
      </c>
      <c r="C204" s="72" t="str">
        <f ca="1">IFERROR(IF(Loan_Not_Paid*Values_Entered,Payment_Date,""), "")</f>
        <v/>
      </c>
      <c r="D204" s="71" t="str">
        <f ca="1">IFERROR(IF(Loan_Not_Paid*Values_Entered,Beginning_Balance,""), "")</f>
        <v/>
      </c>
      <c r="E204" s="71" t="str">
        <f ca="1">IFERROR(IF(Loan_Not_Paid*Values_Entered,Monthly_Payment,""), "")</f>
        <v/>
      </c>
      <c r="F204" s="71" t="str">
        <f ca="1">IFERROR(IF(Loan_Not_Paid*Values_Entered,Principal,""), "")</f>
        <v/>
      </c>
      <c r="G204" s="71" t="str">
        <f ca="1">IFERROR(IF(Loan_Not_Paid*Values_Entered,Interest,""), "")</f>
        <v/>
      </c>
      <c r="H204" s="71" t="str">
        <f ca="1">IFERROR(IF(Loan_Not_Paid*Values_Entered,Ending_Balance,""), "")</f>
        <v/>
      </c>
    </row>
    <row r="205" spans="2:8" x14ac:dyDescent="0.35">
      <c r="B205" s="73" t="str">
        <f ca="1">IFERROR(IF(Loan_Not_Paid*Values_Entered,Payment_Number,""), "")</f>
        <v/>
      </c>
      <c r="C205" s="72" t="str">
        <f ca="1">IFERROR(IF(Loan_Not_Paid*Values_Entered,Payment_Date,""), "")</f>
        <v/>
      </c>
      <c r="D205" s="71" t="str">
        <f ca="1">IFERROR(IF(Loan_Not_Paid*Values_Entered,Beginning_Balance,""), "")</f>
        <v/>
      </c>
      <c r="E205" s="71" t="str">
        <f ca="1">IFERROR(IF(Loan_Not_Paid*Values_Entered,Monthly_Payment,""), "")</f>
        <v/>
      </c>
      <c r="F205" s="71" t="str">
        <f ca="1">IFERROR(IF(Loan_Not_Paid*Values_Entered,Principal,""), "")</f>
        <v/>
      </c>
      <c r="G205" s="71" t="str">
        <f ca="1">IFERROR(IF(Loan_Not_Paid*Values_Entered,Interest,""), "")</f>
        <v/>
      </c>
      <c r="H205" s="71" t="str">
        <f ca="1">IFERROR(IF(Loan_Not_Paid*Values_Entered,Ending_Balance,""), "")</f>
        <v/>
      </c>
    </row>
    <row r="206" spans="2:8" x14ac:dyDescent="0.35">
      <c r="B206" s="73" t="str">
        <f ca="1">IFERROR(IF(Loan_Not_Paid*Values_Entered,Payment_Number,""), "")</f>
        <v/>
      </c>
      <c r="C206" s="72" t="str">
        <f ca="1">IFERROR(IF(Loan_Not_Paid*Values_Entered,Payment_Date,""), "")</f>
        <v/>
      </c>
      <c r="D206" s="71" t="str">
        <f ca="1">IFERROR(IF(Loan_Not_Paid*Values_Entered,Beginning_Balance,""), "")</f>
        <v/>
      </c>
      <c r="E206" s="71" t="str">
        <f ca="1">IFERROR(IF(Loan_Not_Paid*Values_Entered,Monthly_Payment,""), "")</f>
        <v/>
      </c>
      <c r="F206" s="71" t="str">
        <f ca="1">IFERROR(IF(Loan_Not_Paid*Values_Entered,Principal,""), "")</f>
        <v/>
      </c>
      <c r="G206" s="71" t="str">
        <f ca="1">IFERROR(IF(Loan_Not_Paid*Values_Entered,Interest,""), "")</f>
        <v/>
      </c>
      <c r="H206" s="71" t="str">
        <f ca="1">IFERROR(IF(Loan_Not_Paid*Values_Entered,Ending_Balance,""), "")</f>
        <v/>
      </c>
    </row>
    <row r="207" spans="2:8" x14ac:dyDescent="0.35">
      <c r="B207" s="73" t="str">
        <f ca="1">IFERROR(IF(Loan_Not_Paid*Values_Entered,Payment_Number,""), "")</f>
        <v/>
      </c>
      <c r="C207" s="72" t="str">
        <f ca="1">IFERROR(IF(Loan_Not_Paid*Values_Entered,Payment_Date,""), "")</f>
        <v/>
      </c>
      <c r="D207" s="71" t="str">
        <f ca="1">IFERROR(IF(Loan_Not_Paid*Values_Entered,Beginning_Balance,""), "")</f>
        <v/>
      </c>
      <c r="E207" s="71" t="str">
        <f ca="1">IFERROR(IF(Loan_Not_Paid*Values_Entered,Monthly_Payment,""), "")</f>
        <v/>
      </c>
      <c r="F207" s="71" t="str">
        <f ca="1">IFERROR(IF(Loan_Not_Paid*Values_Entered,Principal,""), "")</f>
        <v/>
      </c>
      <c r="G207" s="71" t="str">
        <f ca="1">IFERROR(IF(Loan_Not_Paid*Values_Entered,Interest,""), "")</f>
        <v/>
      </c>
      <c r="H207" s="71" t="str">
        <f ca="1">IFERROR(IF(Loan_Not_Paid*Values_Entered,Ending_Balance,""), "")</f>
        <v/>
      </c>
    </row>
    <row r="208" spans="2:8" x14ac:dyDescent="0.35">
      <c r="B208" s="73" t="str">
        <f ca="1">IFERROR(IF(Loan_Not_Paid*Values_Entered,Payment_Number,""), "")</f>
        <v/>
      </c>
      <c r="C208" s="72" t="str">
        <f ca="1">IFERROR(IF(Loan_Not_Paid*Values_Entered,Payment_Date,""), "")</f>
        <v/>
      </c>
      <c r="D208" s="71" t="str">
        <f ca="1">IFERROR(IF(Loan_Not_Paid*Values_Entered,Beginning_Balance,""), "")</f>
        <v/>
      </c>
      <c r="E208" s="71" t="str">
        <f ca="1">IFERROR(IF(Loan_Not_Paid*Values_Entered,Monthly_Payment,""), "")</f>
        <v/>
      </c>
      <c r="F208" s="71" t="str">
        <f ca="1">IFERROR(IF(Loan_Not_Paid*Values_Entered,Principal,""), "")</f>
        <v/>
      </c>
      <c r="G208" s="71" t="str">
        <f ca="1">IFERROR(IF(Loan_Not_Paid*Values_Entered,Interest,""), "")</f>
        <v/>
      </c>
      <c r="H208" s="71" t="str">
        <f ca="1">IFERROR(IF(Loan_Not_Paid*Values_Entered,Ending_Balance,""), "")</f>
        <v/>
      </c>
    </row>
    <row r="209" spans="2:8" x14ac:dyDescent="0.35">
      <c r="B209" s="73" t="str">
        <f ca="1">IFERROR(IF(Loan_Not_Paid*Values_Entered,Payment_Number,""), "")</f>
        <v/>
      </c>
      <c r="C209" s="72" t="str">
        <f ca="1">IFERROR(IF(Loan_Not_Paid*Values_Entered,Payment_Date,""), "")</f>
        <v/>
      </c>
      <c r="D209" s="71" t="str">
        <f ca="1">IFERROR(IF(Loan_Not_Paid*Values_Entered,Beginning_Balance,""), "")</f>
        <v/>
      </c>
      <c r="E209" s="71" t="str">
        <f ca="1">IFERROR(IF(Loan_Not_Paid*Values_Entered,Monthly_Payment,""), "")</f>
        <v/>
      </c>
      <c r="F209" s="71" t="str">
        <f ca="1">IFERROR(IF(Loan_Not_Paid*Values_Entered,Principal,""), "")</f>
        <v/>
      </c>
      <c r="G209" s="71" t="str">
        <f ca="1">IFERROR(IF(Loan_Not_Paid*Values_Entered,Interest,""), "")</f>
        <v/>
      </c>
      <c r="H209" s="71" t="str">
        <f ca="1">IFERROR(IF(Loan_Not_Paid*Values_Entered,Ending_Balance,""), "")</f>
        <v/>
      </c>
    </row>
    <row r="210" spans="2:8" x14ac:dyDescent="0.35">
      <c r="B210" s="73" t="str">
        <f ca="1">IFERROR(IF(Loan_Not_Paid*Values_Entered,Payment_Number,""), "")</f>
        <v/>
      </c>
      <c r="C210" s="72" t="str">
        <f ca="1">IFERROR(IF(Loan_Not_Paid*Values_Entered,Payment_Date,""), "")</f>
        <v/>
      </c>
      <c r="D210" s="71" t="str">
        <f ca="1">IFERROR(IF(Loan_Not_Paid*Values_Entered,Beginning_Balance,""), "")</f>
        <v/>
      </c>
      <c r="E210" s="71" t="str">
        <f ca="1">IFERROR(IF(Loan_Not_Paid*Values_Entered,Monthly_Payment,""), "")</f>
        <v/>
      </c>
      <c r="F210" s="71" t="str">
        <f ca="1">IFERROR(IF(Loan_Not_Paid*Values_Entered,Principal,""), "")</f>
        <v/>
      </c>
      <c r="G210" s="71" t="str">
        <f ca="1">IFERROR(IF(Loan_Not_Paid*Values_Entered,Interest,""), "")</f>
        <v/>
      </c>
      <c r="H210" s="71" t="str">
        <f ca="1">IFERROR(IF(Loan_Not_Paid*Values_Entered,Ending_Balance,""), "")</f>
        <v/>
      </c>
    </row>
    <row r="211" spans="2:8" x14ac:dyDescent="0.35">
      <c r="B211" s="73" t="str">
        <f ca="1">IFERROR(IF(Loan_Not_Paid*Values_Entered,Payment_Number,""), "")</f>
        <v/>
      </c>
      <c r="C211" s="72" t="str">
        <f ca="1">IFERROR(IF(Loan_Not_Paid*Values_Entered,Payment_Date,""), "")</f>
        <v/>
      </c>
      <c r="D211" s="71" t="str">
        <f ca="1">IFERROR(IF(Loan_Not_Paid*Values_Entered,Beginning_Balance,""), "")</f>
        <v/>
      </c>
      <c r="E211" s="71" t="str">
        <f ca="1">IFERROR(IF(Loan_Not_Paid*Values_Entered,Monthly_Payment,""), "")</f>
        <v/>
      </c>
      <c r="F211" s="71" t="str">
        <f ca="1">IFERROR(IF(Loan_Not_Paid*Values_Entered,Principal,""), "")</f>
        <v/>
      </c>
      <c r="G211" s="71" t="str">
        <f ca="1">IFERROR(IF(Loan_Not_Paid*Values_Entered,Interest,""), "")</f>
        <v/>
      </c>
      <c r="H211" s="71" t="str">
        <f ca="1">IFERROR(IF(Loan_Not_Paid*Values_Entered,Ending_Balance,""), "")</f>
        <v/>
      </c>
    </row>
    <row r="212" spans="2:8" x14ac:dyDescent="0.35">
      <c r="B212" s="73" t="str">
        <f ca="1">IFERROR(IF(Loan_Not_Paid*Values_Entered,Payment_Number,""), "")</f>
        <v/>
      </c>
      <c r="C212" s="72" t="str">
        <f ca="1">IFERROR(IF(Loan_Not_Paid*Values_Entered,Payment_Date,""), "")</f>
        <v/>
      </c>
      <c r="D212" s="71" t="str">
        <f ca="1">IFERROR(IF(Loan_Not_Paid*Values_Entered,Beginning_Balance,""), "")</f>
        <v/>
      </c>
      <c r="E212" s="71" t="str">
        <f ca="1">IFERROR(IF(Loan_Not_Paid*Values_Entered,Monthly_Payment,""), "")</f>
        <v/>
      </c>
      <c r="F212" s="71" t="str">
        <f ca="1">IFERROR(IF(Loan_Not_Paid*Values_Entered,Principal,""), "")</f>
        <v/>
      </c>
      <c r="G212" s="71" t="str">
        <f ca="1">IFERROR(IF(Loan_Not_Paid*Values_Entered,Interest,""), "")</f>
        <v/>
      </c>
      <c r="H212" s="71" t="str">
        <f ca="1">IFERROR(IF(Loan_Not_Paid*Values_Entered,Ending_Balance,""), "")</f>
        <v/>
      </c>
    </row>
    <row r="213" spans="2:8" x14ac:dyDescent="0.35">
      <c r="B213" s="73" t="str">
        <f ca="1">IFERROR(IF(Loan_Not_Paid*Values_Entered,Payment_Number,""), "")</f>
        <v/>
      </c>
      <c r="C213" s="72" t="str">
        <f ca="1">IFERROR(IF(Loan_Not_Paid*Values_Entered,Payment_Date,""), "")</f>
        <v/>
      </c>
      <c r="D213" s="71" t="str">
        <f ca="1">IFERROR(IF(Loan_Not_Paid*Values_Entered,Beginning_Balance,""), "")</f>
        <v/>
      </c>
      <c r="E213" s="71" t="str">
        <f ca="1">IFERROR(IF(Loan_Not_Paid*Values_Entered,Monthly_Payment,""), "")</f>
        <v/>
      </c>
      <c r="F213" s="71" t="str">
        <f ca="1">IFERROR(IF(Loan_Not_Paid*Values_Entered,Principal,""), "")</f>
        <v/>
      </c>
      <c r="G213" s="71" t="str">
        <f ca="1">IFERROR(IF(Loan_Not_Paid*Values_Entered,Interest,""), "")</f>
        <v/>
      </c>
      <c r="H213" s="71" t="str">
        <f ca="1">IFERROR(IF(Loan_Not_Paid*Values_Entered,Ending_Balance,""), "")</f>
        <v/>
      </c>
    </row>
    <row r="214" spans="2:8" x14ac:dyDescent="0.35">
      <c r="B214" s="73" t="str">
        <f ca="1">IFERROR(IF(Loan_Not_Paid*Values_Entered,Payment_Number,""), "")</f>
        <v/>
      </c>
      <c r="C214" s="72" t="str">
        <f ca="1">IFERROR(IF(Loan_Not_Paid*Values_Entered,Payment_Date,""), "")</f>
        <v/>
      </c>
      <c r="D214" s="71" t="str">
        <f ca="1">IFERROR(IF(Loan_Not_Paid*Values_Entered,Beginning_Balance,""), "")</f>
        <v/>
      </c>
      <c r="E214" s="71" t="str">
        <f ca="1">IFERROR(IF(Loan_Not_Paid*Values_Entered,Monthly_Payment,""), "")</f>
        <v/>
      </c>
      <c r="F214" s="71" t="str">
        <f ca="1">IFERROR(IF(Loan_Not_Paid*Values_Entered,Principal,""), "")</f>
        <v/>
      </c>
      <c r="G214" s="71" t="str">
        <f ca="1">IFERROR(IF(Loan_Not_Paid*Values_Entered,Interest,""), "")</f>
        <v/>
      </c>
      <c r="H214" s="71" t="str">
        <f ca="1">IFERROR(IF(Loan_Not_Paid*Values_Entered,Ending_Balance,""), "")</f>
        <v/>
      </c>
    </row>
    <row r="215" spans="2:8" x14ac:dyDescent="0.35">
      <c r="B215" s="73" t="str">
        <f ca="1">IFERROR(IF(Loan_Not_Paid*Values_Entered,Payment_Number,""), "")</f>
        <v/>
      </c>
      <c r="C215" s="72" t="str">
        <f ca="1">IFERROR(IF(Loan_Not_Paid*Values_Entered,Payment_Date,""), "")</f>
        <v/>
      </c>
      <c r="D215" s="71" t="str">
        <f ca="1">IFERROR(IF(Loan_Not_Paid*Values_Entered,Beginning_Balance,""), "")</f>
        <v/>
      </c>
      <c r="E215" s="71" t="str">
        <f ca="1">IFERROR(IF(Loan_Not_Paid*Values_Entered,Monthly_Payment,""), "")</f>
        <v/>
      </c>
      <c r="F215" s="71" t="str">
        <f ca="1">IFERROR(IF(Loan_Not_Paid*Values_Entered,Principal,""), "")</f>
        <v/>
      </c>
      <c r="G215" s="71" t="str">
        <f ca="1">IFERROR(IF(Loan_Not_Paid*Values_Entered,Interest,""), "")</f>
        <v/>
      </c>
      <c r="H215" s="71" t="str">
        <f ca="1">IFERROR(IF(Loan_Not_Paid*Values_Entered,Ending_Balance,""), "")</f>
        <v/>
      </c>
    </row>
    <row r="216" spans="2:8" x14ac:dyDescent="0.35">
      <c r="B216" s="73" t="str">
        <f ca="1">IFERROR(IF(Loan_Not_Paid*Values_Entered,Payment_Number,""), "")</f>
        <v/>
      </c>
      <c r="C216" s="72" t="str">
        <f ca="1">IFERROR(IF(Loan_Not_Paid*Values_Entered,Payment_Date,""), "")</f>
        <v/>
      </c>
      <c r="D216" s="71" t="str">
        <f ca="1">IFERROR(IF(Loan_Not_Paid*Values_Entered,Beginning_Balance,""), "")</f>
        <v/>
      </c>
      <c r="E216" s="71" t="str">
        <f ca="1">IFERROR(IF(Loan_Not_Paid*Values_Entered,Monthly_Payment,""), "")</f>
        <v/>
      </c>
      <c r="F216" s="71" t="str">
        <f ca="1">IFERROR(IF(Loan_Not_Paid*Values_Entered,Principal,""), "")</f>
        <v/>
      </c>
      <c r="G216" s="71" t="str">
        <f ca="1">IFERROR(IF(Loan_Not_Paid*Values_Entered,Interest,""), "")</f>
        <v/>
      </c>
      <c r="H216" s="71" t="str">
        <f ca="1">IFERROR(IF(Loan_Not_Paid*Values_Entered,Ending_Balance,""), "")</f>
        <v/>
      </c>
    </row>
    <row r="217" spans="2:8" x14ac:dyDescent="0.35">
      <c r="B217" s="73" t="str">
        <f ca="1">IFERROR(IF(Loan_Not_Paid*Values_Entered,Payment_Number,""), "")</f>
        <v/>
      </c>
      <c r="C217" s="72" t="str">
        <f ca="1">IFERROR(IF(Loan_Not_Paid*Values_Entered,Payment_Date,""), "")</f>
        <v/>
      </c>
      <c r="D217" s="71" t="str">
        <f ca="1">IFERROR(IF(Loan_Not_Paid*Values_Entered,Beginning_Balance,""), "")</f>
        <v/>
      </c>
      <c r="E217" s="71" t="str">
        <f ca="1">IFERROR(IF(Loan_Not_Paid*Values_Entered,Monthly_Payment,""), "")</f>
        <v/>
      </c>
      <c r="F217" s="71" t="str">
        <f ca="1">IFERROR(IF(Loan_Not_Paid*Values_Entered,Principal,""), "")</f>
        <v/>
      </c>
      <c r="G217" s="71" t="str">
        <f ca="1">IFERROR(IF(Loan_Not_Paid*Values_Entered,Interest,""), "")</f>
        <v/>
      </c>
      <c r="H217" s="71" t="str">
        <f ca="1">IFERROR(IF(Loan_Not_Paid*Values_Entered,Ending_Balance,""), "")</f>
        <v/>
      </c>
    </row>
    <row r="218" spans="2:8" x14ac:dyDescent="0.35">
      <c r="B218" s="73" t="str">
        <f ca="1">IFERROR(IF(Loan_Not_Paid*Values_Entered,Payment_Number,""), "")</f>
        <v/>
      </c>
      <c r="C218" s="72" t="str">
        <f ca="1">IFERROR(IF(Loan_Not_Paid*Values_Entered,Payment_Date,""), "")</f>
        <v/>
      </c>
      <c r="D218" s="71" t="str">
        <f ca="1">IFERROR(IF(Loan_Not_Paid*Values_Entered,Beginning_Balance,""), "")</f>
        <v/>
      </c>
      <c r="E218" s="71" t="str">
        <f ca="1">IFERROR(IF(Loan_Not_Paid*Values_Entered,Monthly_Payment,""), "")</f>
        <v/>
      </c>
      <c r="F218" s="71" t="str">
        <f ca="1">IFERROR(IF(Loan_Not_Paid*Values_Entered,Principal,""), "")</f>
        <v/>
      </c>
      <c r="G218" s="71" t="str">
        <f ca="1">IFERROR(IF(Loan_Not_Paid*Values_Entered,Interest,""), "")</f>
        <v/>
      </c>
      <c r="H218" s="71" t="str">
        <f ca="1">IFERROR(IF(Loan_Not_Paid*Values_Entered,Ending_Balance,""), "")</f>
        <v/>
      </c>
    </row>
    <row r="219" spans="2:8" x14ac:dyDescent="0.35">
      <c r="B219" s="73" t="str">
        <f ca="1">IFERROR(IF(Loan_Not_Paid*Values_Entered,Payment_Number,""), "")</f>
        <v/>
      </c>
      <c r="C219" s="72" t="str">
        <f ca="1">IFERROR(IF(Loan_Not_Paid*Values_Entered,Payment_Date,""), "")</f>
        <v/>
      </c>
      <c r="D219" s="71" t="str">
        <f ca="1">IFERROR(IF(Loan_Not_Paid*Values_Entered,Beginning_Balance,""), "")</f>
        <v/>
      </c>
      <c r="E219" s="71" t="str">
        <f ca="1">IFERROR(IF(Loan_Not_Paid*Values_Entered,Monthly_Payment,""), "")</f>
        <v/>
      </c>
      <c r="F219" s="71" t="str">
        <f ca="1">IFERROR(IF(Loan_Not_Paid*Values_Entered,Principal,""), "")</f>
        <v/>
      </c>
      <c r="G219" s="71" t="str">
        <f ca="1">IFERROR(IF(Loan_Not_Paid*Values_Entered,Interest,""), "")</f>
        <v/>
      </c>
      <c r="H219" s="71" t="str">
        <f ca="1">IFERROR(IF(Loan_Not_Paid*Values_Entered,Ending_Balance,""), "")</f>
        <v/>
      </c>
    </row>
    <row r="220" spans="2:8" x14ac:dyDescent="0.35">
      <c r="B220" s="73" t="str">
        <f ca="1">IFERROR(IF(Loan_Not_Paid*Values_Entered,Payment_Number,""), "")</f>
        <v/>
      </c>
      <c r="C220" s="72" t="str">
        <f ca="1">IFERROR(IF(Loan_Not_Paid*Values_Entered,Payment_Date,""), "")</f>
        <v/>
      </c>
      <c r="D220" s="71" t="str">
        <f ca="1">IFERROR(IF(Loan_Not_Paid*Values_Entered,Beginning_Balance,""), "")</f>
        <v/>
      </c>
      <c r="E220" s="71" t="str">
        <f ca="1">IFERROR(IF(Loan_Not_Paid*Values_Entered,Monthly_Payment,""), "")</f>
        <v/>
      </c>
      <c r="F220" s="71" t="str">
        <f ca="1">IFERROR(IF(Loan_Not_Paid*Values_Entered,Principal,""), "")</f>
        <v/>
      </c>
      <c r="G220" s="71" t="str">
        <f ca="1">IFERROR(IF(Loan_Not_Paid*Values_Entered,Interest,""), "")</f>
        <v/>
      </c>
      <c r="H220" s="71" t="str">
        <f ca="1">IFERROR(IF(Loan_Not_Paid*Values_Entered,Ending_Balance,""), "")</f>
        <v/>
      </c>
    </row>
    <row r="221" spans="2:8" x14ac:dyDescent="0.35">
      <c r="B221" s="73" t="str">
        <f ca="1">IFERROR(IF(Loan_Not_Paid*Values_Entered,Payment_Number,""), "")</f>
        <v/>
      </c>
      <c r="C221" s="72" t="str">
        <f ca="1">IFERROR(IF(Loan_Not_Paid*Values_Entered,Payment_Date,""), "")</f>
        <v/>
      </c>
      <c r="D221" s="71" t="str">
        <f ca="1">IFERROR(IF(Loan_Not_Paid*Values_Entered,Beginning_Balance,""), "")</f>
        <v/>
      </c>
      <c r="E221" s="71" t="str">
        <f ca="1">IFERROR(IF(Loan_Not_Paid*Values_Entered,Monthly_Payment,""), "")</f>
        <v/>
      </c>
      <c r="F221" s="71" t="str">
        <f ca="1">IFERROR(IF(Loan_Not_Paid*Values_Entered,Principal,""), "")</f>
        <v/>
      </c>
      <c r="G221" s="71" t="str">
        <f ca="1">IFERROR(IF(Loan_Not_Paid*Values_Entered,Interest,""), "")</f>
        <v/>
      </c>
      <c r="H221" s="71" t="str">
        <f ca="1">IFERROR(IF(Loan_Not_Paid*Values_Entered,Ending_Balance,""), "")</f>
        <v/>
      </c>
    </row>
    <row r="222" spans="2:8" x14ac:dyDescent="0.35">
      <c r="B222" s="73" t="str">
        <f ca="1">IFERROR(IF(Loan_Not_Paid*Values_Entered,Payment_Number,""), "")</f>
        <v/>
      </c>
      <c r="C222" s="72" t="str">
        <f ca="1">IFERROR(IF(Loan_Not_Paid*Values_Entered,Payment_Date,""), "")</f>
        <v/>
      </c>
      <c r="D222" s="71" t="str">
        <f ca="1">IFERROR(IF(Loan_Not_Paid*Values_Entered,Beginning_Balance,""), "")</f>
        <v/>
      </c>
      <c r="E222" s="71" t="str">
        <f ca="1">IFERROR(IF(Loan_Not_Paid*Values_Entered,Monthly_Payment,""), "")</f>
        <v/>
      </c>
      <c r="F222" s="71" t="str">
        <f ca="1">IFERROR(IF(Loan_Not_Paid*Values_Entered,Principal,""), "")</f>
        <v/>
      </c>
      <c r="G222" s="71" t="str">
        <f ca="1">IFERROR(IF(Loan_Not_Paid*Values_Entered,Interest,""), "")</f>
        <v/>
      </c>
      <c r="H222" s="71" t="str">
        <f ca="1">IFERROR(IF(Loan_Not_Paid*Values_Entered,Ending_Balance,""), "")</f>
        <v/>
      </c>
    </row>
    <row r="223" spans="2:8" x14ac:dyDescent="0.35">
      <c r="B223" s="73" t="str">
        <f ca="1">IFERROR(IF(Loan_Not_Paid*Values_Entered,Payment_Number,""), "")</f>
        <v/>
      </c>
      <c r="C223" s="72" t="str">
        <f ca="1">IFERROR(IF(Loan_Not_Paid*Values_Entered,Payment_Date,""), "")</f>
        <v/>
      </c>
      <c r="D223" s="71" t="str">
        <f ca="1">IFERROR(IF(Loan_Not_Paid*Values_Entered,Beginning_Balance,""), "")</f>
        <v/>
      </c>
      <c r="E223" s="71" t="str">
        <f ca="1">IFERROR(IF(Loan_Not_Paid*Values_Entered,Monthly_Payment,""), "")</f>
        <v/>
      </c>
      <c r="F223" s="71" t="str">
        <f ca="1">IFERROR(IF(Loan_Not_Paid*Values_Entered,Principal,""), "")</f>
        <v/>
      </c>
      <c r="G223" s="71" t="str">
        <f ca="1">IFERROR(IF(Loan_Not_Paid*Values_Entered,Interest,""), "")</f>
        <v/>
      </c>
      <c r="H223" s="71" t="str">
        <f ca="1">IFERROR(IF(Loan_Not_Paid*Values_Entered,Ending_Balance,""), "")</f>
        <v/>
      </c>
    </row>
    <row r="224" spans="2:8" x14ac:dyDescent="0.35">
      <c r="B224" s="73" t="str">
        <f ca="1">IFERROR(IF(Loan_Not_Paid*Values_Entered,Payment_Number,""), "")</f>
        <v/>
      </c>
      <c r="C224" s="72" t="str">
        <f ca="1">IFERROR(IF(Loan_Not_Paid*Values_Entered,Payment_Date,""), "")</f>
        <v/>
      </c>
      <c r="D224" s="71" t="str">
        <f ca="1">IFERROR(IF(Loan_Not_Paid*Values_Entered,Beginning_Balance,""), "")</f>
        <v/>
      </c>
      <c r="E224" s="71" t="str">
        <f ca="1">IFERROR(IF(Loan_Not_Paid*Values_Entered,Monthly_Payment,""), "")</f>
        <v/>
      </c>
      <c r="F224" s="71" t="str">
        <f ca="1">IFERROR(IF(Loan_Not_Paid*Values_Entered,Principal,""), "")</f>
        <v/>
      </c>
      <c r="G224" s="71" t="str">
        <f ca="1">IFERROR(IF(Loan_Not_Paid*Values_Entered,Interest,""), "")</f>
        <v/>
      </c>
      <c r="H224" s="71" t="str">
        <f ca="1">IFERROR(IF(Loan_Not_Paid*Values_Entered,Ending_Balance,""), "")</f>
        <v/>
      </c>
    </row>
    <row r="225" spans="2:8" x14ac:dyDescent="0.35">
      <c r="B225" s="73" t="str">
        <f ca="1">IFERROR(IF(Loan_Not_Paid*Values_Entered,Payment_Number,""), "")</f>
        <v/>
      </c>
      <c r="C225" s="72" t="str">
        <f ca="1">IFERROR(IF(Loan_Not_Paid*Values_Entered,Payment_Date,""), "")</f>
        <v/>
      </c>
      <c r="D225" s="71" t="str">
        <f ca="1">IFERROR(IF(Loan_Not_Paid*Values_Entered,Beginning_Balance,""), "")</f>
        <v/>
      </c>
      <c r="E225" s="71" t="str">
        <f ca="1">IFERROR(IF(Loan_Not_Paid*Values_Entered,Monthly_Payment,""), "")</f>
        <v/>
      </c>
      <c r="F225" s="71" t="str">
        <f ca="1">IFERROR(IF(Loan_Not_Paid*Values_Entered,Principal,""), "")</f>
        <v/>
      </c>
      <c r="G225" s="71" t="str">
        <f ca="1">IFERROR(IF(Loan_Not_Paid*Values_Entered,Interest,""), "")</f>
        <v/>
      </c>
      <c r="H225" s="71" t="str">
        <f ca="1">IFERROR(IF(Loan_Not_Paid*Values_Entered,Ending_Balance,""), "")</f>
        <v/>
      </c>
    </row>
    <row r="226" spans="2:8" x14ac:dyDescent="0.35">
      <c r="B226" s="73" t="str">
        <f ca="1">IFERROR(IF(Loan_Not_Paid*Values_Entered,Payment_Number,""), "")</f>
        <v/>
      </c>
      <c r="C226" s="72" t="str">
        <f ca="1">IFERROR(IF(Loan_Not_Paid*Values_Entered,Payment_Date,""), "")</f>
        <v/>
      </c>
      <c r="D226" s="71" t="str">
        <f ca="1">IFERROR(IF(Loan_Not_Paid*Values_Entered,Beginning_Balance,""), "")</f>
        <v/>
      </c>
      <c r="E226" s="71" t="str">
        <f ca="1">IFERROR(IF(Loan_Not_Paid*Values_Entered,Monthly_Payment,""), "")</f>
        <v/>
      </c>
      <c r="F226" s="71" t="str">
        <f ca="1">IFERROR(IF(Loan_Not_Paid*Values_Entered,Principal,""), "")</f>
        <v/>
      </c>
      <c r="G226" s="71" t="str">
        <f ca="1">IFERROR(IF(Loan_Not_Paid*Values_Entered,Interest,""), "")</f>
        <v/>
      </c>
      <c r="H226" s="71" t="str">
        <f ca="1">IFERROR(IF(Loan_Not_Paid*Values_Entered,Ending_Balance,""), "")</f>
        <v/>
      </c>
    </row>
    <row r="227" spans="2:8" x14ac:dyDescent="0.35">
      <c r="B227" s="73" t="str">
        <f ca="1">IFERROR(IF(Loan_Not_Paid*Values_Entered,Payment_Number,""), "")</f>
        <v/>
      </c>
      <c r="C227" s="72" t="str">
        <f ca="1">IFERROR(IF(Loan_Not_Paid*Values_Entered,Payment_Date,""), "")</f>
        <v/>
      </c>
      <c r="D227" s="71" t="str">
        <f ca="1">IFERROR(IF(Loan_Not_Paid*Values_Entered,Beginning_Balance,""), "")</f>
        <v/>
      </c>
      <c r="E227" s="71" t="str">
        <f ca="1">IFERROR(IF(Loan_Not_Paid*Values_Entered,Monthly_Payment,""), "")</f>
        <v/>
      </c>
      <c r="F227" s="71" t="str">
        <f ca="1">IFERROR(IF(Loan_Not_Paid*Values_Entered,Principal,""), "")</f>
        <v/>
      </c>
      <c r="G227" s="71" t="str">
        <f ca="1">IFERROR(IF(Loan_Not_Paid*Values_Entered,Interest,""), "")</f>
        <v/>
      </c>
      <c r="H227" s="71" t="str">
        <f ca="1">IFERROR(IF(Loan_Not_Paid*Values_Entered,Ending_Balance,""), "")</f>
        <v/>
      </c>
    </row>
    <row r="228" spans="2:8" x14ac:dyDescent="0.35">
      <c r="B228" s="73" t="str">
        <f ca="1">IFERROR(IF(Loan_Not_Paid*Values_Entered,Payment_Number,""), "")</f>
        <v/>
      </c>
      <c r="C228" s="72" t="str">
        <f ca="1">IFERROR(IF(Loan_Not_Paid*Values_Entered,Payment_Date,""), "")</f>
        <v/>
      </c>
      <c r="D228" s="71" t="str">
        <f ca="1">IFERROR(IF(Loan_Not_Paid*Values_Entered,Beginning_Balance,""), "")</f>
        <v/>
      </c>
      <c r="E228" s="71" t="str">
        <f ca="1">IFERROR(IF(Loan_Not_Paid*Values_Entered,Monthly_Payment,""), "")</f>
        <v/>
      </c>
      <c r="F228" s="71" t="str">
        <f ca="1">IFERROR(IF(Loan_Not_Paid*Values_Entered,Principal,""), "")</f>
        <v/>
      </c>
      <c r="G228" s="71" t="str">
        <f ca="1">IFERROR(IF(Loan_Not_Paid*Values_Entered,Interest,""), "")</f>
        <v/>
      </c>
      <c r="H228" s="71" t="str">
        <f ca="1">IFERROR(IF(Loan_Not_Paid*Values_Entered,Ending_Balance,""), "")</f>
        <v/>
      </c>
    </row>
    <row r="229" spans="2:8" x14ac:dyDescent="0.35">
      <c r="B229" s="73" t="str">
        <f ca="1">IFERROR(IF(Loan_Not_Paid*Values_Entered,Payment_Number,""), "")</f>
        <v/>
      </c>
      <c r="C229" s="72" t="str">
        <f ca="1">IFERROR(IF(Loan_Not_Paid*Values_Entered,Payment_Date,""), "")</f>
        <v/>
      </c>
      <c r="D229" s="71" t="str">
        <f ca="1">IFERROR(IF(Loan_Not_Paid*Values_Entered,Beginning_Balance,""), "")</f>
        <v/>
      </c>
      <c r="E229" s="71" t="str">
        <f ca="1">IFERROR(IF(Loan_Not_Paid*Values_Entered,Monthly_Payment,""), "")</f>
        <v/>
      </c>
      <c r="F229" s="71" t="str">
        <f ca="1">IFERROR(IF(Loan_Not_Paid*Values_Entered,Principal,""), "")</f>
        <v/>
      </c>
      <c r="G229" s="71" t="str">
        <f ca="1">IFERROR(IF(Loan_Not_Paid*Values_Entered,Interest,""), "")</f>
        <v/>
      </c>
      <c r="H229" s="71" t="str">
        <f ca="1">IFERROR(IF(Loan_Not_Paid*Values_Entered,Ending_Balance,""), "")</f>
        <v/>
      </c>
    </row>
    <row r="230" spans="2:8" x14ac:dyDescent="0.35">
      <c r="B230" s="73" t="str">
        <f ca="1">IFERROR(IF(Loan_Not_Paid*Values_Entered,Payment_Number,""), "")</f>
        <v/>
      </c>
      <c r="C230" s="72" t="str">
        <f ca="1">IFERROR(IF(Loan_Not_Paid*Values_Entered,Payment_Date,""), "")</f>
        <v/>
      </c>
      <c r="D230" s="71" t="str">
        <f ca="1">IFERROR(IF(Loan_Not_Paid*Values_Entered,Beginning_Balance,""), "")</f>
        <v/>
      </c>
      <c r="E230" s="71" t="str">
        <f ca="1">IFERROR(IF(Loan_Not_Paid*Values_Entered,Monthly_Payment,""), "")</f>
        <v/>
      </c>
      <c r="F230" s="71" t="str">
        <f ca="1">IFERROR(IF(Loan_Not_Paid*Values_Entered,Principal,""), "")</f>
        <v/>
      </c>
      <c r="G230" s="71" t="str">
        <f ca="1">IFERROR(IF(Loan_Not_Paid*Values_Entered,Interest,""), "")</f>
        <v/>
      </c>
      <c r="H230" s="71" t="str">
        <f ca="1">IFERROR(IF(Loan_Not_Paid*Values_Entered,Ending_Balance,""), "")</f>
        <v/>
      </c>
    </row>
    <row r="231" spans="2:8" x14ac:dyDescent="0.35">
      <c r="B231" s="73" t="str">
        <f ca="1">IFERROR(IF(Loan_Not_Paid*Values_Entered,Payment_Number,""), "")</f>
        <v/>
      </c>
      <c r="C231" s="72" t="str">
        <f ca="1">IFERROR(IF(Loan_Not_Paid*Values_Entered,Payment_Date,""), "")</f>
        <v/>
      </c>
      <c r="D231" s="71" t="str">
        <f ca="1">IFERROR(IF(Loan_Not_Paid*Values_Entered,Beginning_Balance,""), "")</f>
        <v/>
      </c>
      <c r="E231" s="71" t="str">
        <f ca="1">IFERROR(IF(Loan_Not_Paid*Values_Entered,Monthly_Payment,""), "")</f>
        <v/>
      </c>
      <c r="F231" s="71" t="str">
        <f ca="1">IFERROR(IF(Loan_Not_Paid*Values_Entered,Principal,""), "")</f>
        <v/>
      </c>
      <c r="G231" s="71" t="str">
        <f ca="1">IFERROR(IF(Loan_Not_Paid*Values_Entered,Interest,""), "")</f>
        <v/>
      </c>
      <c r="H231" s="71" t="str">
        <f ca="1">IFERROR(IF(Loan_Not_Paid*Values_Entered,Ending_Balance,""), "")</f>
        <v/>
      </c>
    </row>
    <row r="232" spans="2:8" x14ac:dyDescent="0.35">
      <c r="B232" s="73" t="str">
        <f ca="1">IFERROR(IF(Loan_Not_Paid*Values_Entered,Payment_Number,""), "")</f>
        <v/>
      </c>
      <c r="C232" s="72" t="str">
        <f ca="1">IFERROR(IF(Loan_Not_Paid*Values_Entered,Payment_Date,""), "")</f>
        <v/>
      </c>
      <c r="D232" s="71" t="str">
        <f ca="1">IFERROR(IF(Loan_Not_Paid*Values_Entered,Beginning_Balance,""), "")</f>
        <v/>
      </c>
      <c r="E232" s="71" t="str">
        <f ca="1">IFERROR(IF(Loan_Not_Paid*Values_Entered,Monthly_Payment,""), "")</f>
        <v/>
      </c>
      <c r="F232" s="71" t="str">
        <f ca="1">IFERROR(IF(Loan_Not_Paid*Values_Entered,Principal,""), "")</f>
        <v/>
      </c>
      <c r="G232" s="71" t="str">
        <f ca="1">IFERROR(IF(Loan_Not_Paid*Values_Entered,Interest,""), "")</f>
        <v/>
      </c>
      <c r="H232" s="71" t="str">
        <f ca="1">IFERROR(IF(Loan_Not_Paid*Values_Entered,Ending_Balance,""), "")</f>
        <v/>
      </c>
    </row>
    <row r="233" spans="2:8" x14ac:dyDescent="0.35">
      <c r="B233" s="73" t="str">
        <f ca="1">IFERROR(IF(Loan_Not_Paid*Values_Entered,Payment_Number,""), "")</f>
        <v/>
      </c>
      <c r="C233" s="72" t="str">
        <f ca="1">IFERROR(IF(Loan_Not_Paid*Values_Entered,Payment_Date,""), "")</f>
        <v/>
      </c>
      <c r="D233" s="71" t="str">
        <f ca="1">IFERROR(IF(Loan_Not_Paid*Values_Entered,Beginning_Balance,""), "")</f>
        <v/>
      </c>
      <c r="E233" s="71" t="str">
        <f ca="1">IFERROR(IF(Loan_Not_Paid*Values_Entered,Monthly_Payment,""), "")</f>
        <v/>
      </c>
      <c r="F233" s="71" t="str">
        <f ca="1">IFERROR(IF(Loan_Not_Paid*Values_Entered,Principal,""), "")</f>
        <v/>
      </c>
      <c r="G233" s="71" t="str">
        <f ca="1">IFERROR(IF(Loan_Not_Paid*Values_Entered,Interest,""), "")</f>
        <v/>
      </c>
      <c r="H233" s="71" t="str">
        <f ca="1">IFERROR(IF(Loan_Not_Paid*Values_Entered,Ending_Balance,""), "")</f>
        <v/>
      </c>
    </row>
    <row r="234" spans="2:8" x14ac:dyDescent="0.35">
      <c r="B234" s="73" t="str">
        <f ca="1">IFERROR(IF(Loan_Not_Paid*Values_Entered,Payment_Number,""), "")</f>
        <v/>
      </c>
      <c r="C234" s="72" t="str">
        <f ca="1">IFERROR(IF(Loan_Not_Paid*Values_Entered,Payment_Date,""), "")</f>
        <v/>
      </c>
      <c r="D234" s="71" t="str">
        <f ca="1">IFERROR(IF(Loan_Not_Paid*Values_Entered,Beginning_Balance,""), "")</f>
        <v/>
      </c>
      <c r="E234" s="71" t="str">
        <f ca="1">IFERROR(IF(Loan_Not_Paid*Values_Entered,Monthly_Payment,""), "")</f>
        <v/>
      </c>
      <c r="F234" s="71" t="str">
        <f ca="1">IFERROR(IF(Loan_Not_Paid*Values_Entered,Principal,""), "")</f>
        <v/>
      </c>
      <c r="G234" s="71" t="str">
        <f ca="1">IFERROR(IF(Loan_Not_Paid*Values_Entered,Interest,""), "")</f>
        <v/>
      </c>
      <c r="H234" s="71" t="str">
        <f ca="1">IFERROR(IF(Loan_Not_Paid*Values_Entered,Ending_Balance,""), "")</f>
        <v/>
      </c>
    </row>
    <row r="235" spans="2:8" x14ac:dyDescent="0.35">
      <c r="B235" s="73" t="str">
        <f ca="1">IFERROR(IF(Loan_Not_Paid*Values_Entered,Payment_Number,""), "")</f>
        <v/>
      </c>
      <c r="C235" s="72" t="str">
        <f ca="1">IFERROR(IF(Loan_Not_Paid*Values_Entered,Payment_Date,""), "")</f>
        <v/>
      </c>
      <c r="D235" s="71" t="str">
        <f ca="1">IFERROR(IF(Loan_Not_Paid*Values_Entered,Beginning_Balance,""), "")</f>
        <v/>
      </c>
      <c r="E235" s="71" t="str">
        <f ca="1">IFERROR(IF(Loan_Not_Paid*Values_Entered,Monthly_Payment,""), "")</f>
        <v/>
      </c>
      <c r="F235" s="71" t="str">
        <f ca="1">IFERROR(IF(Loan_Not_Paid*Values_Entered,Principal,""), "")</f>
        <v/>
      </c>
      <c r="G235" s="71" t="str">
        <f ca="1">IFERROR(IF(Loan_Not_Paid*Values_Entered,Interest,""), "")</f>
        <v/>
      </c>
      <c r="H235" s="71" t="str">
        <f ca="1">IFERROR(IF(Loan_Not_Paid*Values_Entered,Ending_Balance,""), "")</f>
        <v/>
      </c>
    </row>
    <row r="236" spans="2:8" x14ac:dyDescent="0.35">
      <c r="B236" s="73" t="str">
        <f ca="1">IFERROR(IF(Loan_Not_Paid*Values_Entered,Payment_Number,""), "")</f>
        <v/>
      </c>
      <c r="C236" s="72" t="str">
        <f ca="1">IFERROR(IF(Loan_Not_Paid*Values_Entered,Payment_Date,""), "")</f>
        <v/>
      </c>
      <c r="D236" s="71" t="str">
        <f ca="1">IFERROR(IF(Loan_Not_Paid*Values_Entered,Beginning_Balance,""), "")</f>
        <v/>
      </c>
      <c r="E236" s="71" t="str">
        <f ca="1">IFERROR(IF(Loan_Not_Paid*Values_Entered,Monthly_Payment,""), "")</f>
        <v/>
      </c>
      <c r="F236" s="71" t="str">
        <f ca="1">IFERROR(IF(Loan_Not_Paid*Values_Entered,Principal,""), "")</f>
        <v/>
      </c>
      <c r="G236" s="71" t="str">
        <f ca="1">IFERROR(IF(Loan_Not_Paid*Values_Entered,Interest,""), "")</f>
        <v/>
      </c>
      <c r="H236" s="71" t="str">
        <f ca="1">IFERROR(IF(Loan_Not_Paid*Values_Entered,Ending_Balance,""), "")</f>
        <v/>
      </c>
    </row>
    <row r="237" spans="2:8" x14ac:dyDescent="0.35">
      <c r="B237" s="73" t="str">
        <f ca="1">IFERROR(IF(Loan_Not_Paid*Values_Entered,Payment_Number,""), "")</f>
        <v/>
      </c>
      <c r="C237" s="72" t="str">
        <f ca="1">IFERROR(IF(Loan_Not_Paid*Values_Entered,Payment_Date,""), "")</f>
        <v/>
      </c>
      <c r="D237" s="71" t="str">
        <f ca="1">IFERROR(IF(Loan_Not_Paid*Values_Entered,Beginning_Balance,""), "")</f>
        <v/>
      </c>
      <c r="E237" s="71" t="str">
        <f ca="1">IFERROR(IF(Loan_Not_Paid*Values_Entered,Monthly_Payment,""), "")</f>
        <v/>
      </c>
      <c r="F237" s="71" t="str">
        <f ca="1">IFERROR(IF(Loan_Not_Paid*Values_Entered,Principal,""), "")</f>
        <v/>
      </c>
      <c r="G237" s="71" t="str">
        <f ca="1">IFERROR(IF(Loan_Not_Paid*Values_Entered,Interest,""), "")</f>
        <v/>
      </c>
      <c r="H237" s="71" t="str">
        <f ca="1">IFERROR(IF(Loan_Not_Paid*Values_Entered,Ending_Balance,""), "")</f>
        <v/>
      </c>
    </row>
    <row r="238" spans="2:8" x14ac:dyDescent="0.35">
      <c r="B238" s="73" t="str">
        <f ca="1">IFERROR(IF(Loan_Not_Paid*Values_Entered,Payment_Number,""), "")</f>
        <v/>
      </c>
      <c r="C238" s="72" t="str">
        <f ca="1">IFERROR(IF(Loan_Not_Paid*Values_Entered,Payment_Date,""), "")</f>
        <v/>
      </c>
      <c r="D238" s="71" t="str">
        <f ca="1">IFERROR(IF(Loan_Not_Paid*Values_Entered,Beginning_Balance,""), "")</f>
        <v/>
      </c>
      <c r="E238" s="71" t="str">
        <f ca="1">IFERROR(IF(Loan_Not_Paid*Values_Entered,Monthly_Payment,""), "")</f>
        <v/>
      </c>
      <c r="F238" s="71" t="str">
        <f ca="1">IFERROR(IF(Loan_Not_Paid*Values_Entered,Principal,""), "")</f>
        <v/>
      </c>
      <c r="G238" s="71" t="str">
        <f ca="1">IFERROR(IF(Loan_Not_Paid*Values_Entered,Interest,""), "")</f>
        <v/>
      </c>
      <c r="H238" s="71" t="str">
        <f ca="1">IFERROR(IF(Loan_Not_Paid*Values_Entered,Ending_Balance,""), "")</f>
        <v/>
      </c>
    </row>
    <row r="239" spans="2:8" x14ac:dyDescent="0.35">
      <c r="B239" s="73" t="str">
        <f ca="1">IFERROR(IF(Loan_Not_Paid*Values_Entered,Payment_Number,""), "")</f>
        <v/>
      </c>
      <c r="C239" s="72" t="str">
        <f ca="1">IFERROR(IF(Loan_Not_Paid*Values_Entered,Payment_Date,""), "")</f>
        <v/>
      </c>
      <c r="D239" s="71" t="str">
        <f ca="1">IFERROR(IF(Loan_Not_Paid*Values_Entered,Beginning_Balance,""), "")</f>
        <v/>
      </c>
      <c r="E239" s="71" t="str">
        <f ca="1">IFERROR(IF(Loan_Not_Paid*Values_Entered,Monthly_Payment,""), "")</f>
        <v/>
      </c>
      <c r="F239" s="71" t="str">
        <f ca="1">IFERROR(IF(Loan_Not_Paid*Values_Entered,Principal,""), "")</f>
        <v/>
      </c>
      <c r="G239" s="71" t="str">
        <f ca="1">IFERROR(IF(Loan_Not_Paid*Values_Entered,Interest,""), "")</f>
        <v/>
      </c>
      <c r="H239" s="71" t="str">
        <f ca="1">IFERROR(IF(Loan_Not_Paid*Values_Entered,Ending_Balance,""), "")</f>
        <v/>
      </c>
    </row>
    <row r="240" spans="2:8" x14ac:dyDescent="0.35">
      <c r="B240" s="73" t="str">
        <f ca="1">IFERROR(IF(Loan_Not_Paid*Values_Entered,Payment_Number,""), "")</f>
        <v/>
      </c>
      <c r="C240" s="72" t="str">
        <f ca="1">IFERROR(IF(Loan_Not_Paid*Values_Entered,Payment_Date,""), "")</f>
        <v/>
      </c>
      <c r="D240" s="71" t="str">
        <f ca="1">IFERROR(IF(Loan_Not_Paid*Values_Entered,Beginning_Balance,""), "")</f>
        <v/>
      </c>
      <c r="E240" s="71" t="str">
        <f ca="1">IFERROR(IF(Loan_Not_Paid*Values_Entered,Monthly_Payment,""), "")</f>
        <v/>
      </c>
      <c r="F240" s="71" t="str">
        <f ca="1">IFERROR(IF(Loan_Not_Paid*Values_Entered,Principal,""), "")</f>
        <v/>
      </c>
      <c r="G240" s="71" t="str">
        <f ca="1">IFERROR(IF(Loan_Not_Paid*Values_Entered,Interest,""), "")</f>
        <v/>
      </c>
      <c r="H240" s="71" t="str">
        <f ca="1">IFERROR(IF(Loan_Not_Paid*Values_Entered,Ending_Balance,""), "")</f>
        <v/>
      </c>
    </row>
    <row r="241" spans="2:8" x14ac:dyDescent="0.35">
      <c r="B241" s="73" t="str">
        <f ca="1">IFERROR(IF(Loan_Not_Paid*Values_Entered,Payment_Number,""), "")</f>
        <v/>
      </c>
      <c r="C241" s="72" t="str">
        <f ca="1">IFERROR(IF(Loan_Not_Paid*Values_Entered,Payment_Date,""), "")</f>
        <v/>
      </c>
      <c r="D241" s="71" t="str">
        <f ca="1">IFERROR(IF(Loan_Not_Paid*Values_Entered,Beginning_Balance,""), "")</f>
        <v/>
      </c>
      <c r="E241" s="71" t="str">
        <f ca="1">IFERROR(IF(Loan_Not_Paid*Values_Entered,Monthly_Payment,""), "")</f>
        <v/>
      </c>
      <c r="F241" s="71" t="str">
        <f ca="1">IFERROR(IF(Loan_Not_Paid*Values_Entered,Principal,""), "")</f>
        <v/>
      </c>
      <c r="G241" s="71" t="str">
        <f ca="1">IFERROR(IF(Loan_Not_Paid*Values_Entered,Interest,""), "")</f>
        <v/>
      </c>
      <c r="H241" s="71" t="str">
        <f ca="1">IFERROR(IF(Loan_Not_Paid*Values_Entered,Ending_Balance,""), "")</f>
        <v/>
      </c>
    </row>
    <row r="242" spans="2:8" x14ac:dyDescent="0.35">
      <c r="B242" s="73" t="str">
        <f ca="1">IFERROR(IF(Loan_Not_Paid*Values_Entered,Payment_Number,""), "")</f>
        <v/>
      </c>
      <c r="C242" s="72" t="str">
        <f ca="1">IFERROR(IF(Loan_Not_Paid*Values_Entered,Payment_Date,""), "")</f>
        <v/>
      </c>
      <c r="D242" s="71" t="str">
        <f ca="1">IFERROR(IF(Loan_Not_Paid*Values_Entered,Beginning_Balance,""), "")</f>
        <v/>
      </c>
      <c r="E242" s="71" t="str">
        <f ca="1">IFERROR(IF(Loan_Not_Paid*Values_Entered,Monthly_Payment,""), "")</f>
        <v/>
      </c>
      <c r="F242" s="71" t="str">
        <f ca="1">IFERROR(IF(Loan_Not_Paid*Values_Entered,Principal,""), "")</f>
        <v/>
      </c>
      <c r="G242" s="71" t="str">
        <f ca="1">IFERROR(IF(Loan_Not_Paid*Values_Entered,Interest,""), "")</f>
        <v/>
      </c>
      <c r="H242" s="71" t="str">
        <f ca="1">IFERROR(IF(Loan_Not_Paid*Values_Entered,Ending_Balance,""), "")</f>
        <v/>
      </c>
    </row>
    <row r="243" spans="2:8" x14ac:dyDescent="0.35">
      <c r="B243" s="73" t="str">
        <f ca="1">IFERROR(IF(Loan_Not_Paid*Values_Entered,Payment_Number,""), "")</f>
        <v/>
      </c>
      <c r="C243" s="72" t="str">
        <f ca="1">IFERROR(IF(Loan_Not_Paid*Values_Entered,Payment_Date,""), "")</f>
        <v/>
      </c>
      <c r="D243" s="71" t="str">
        <f ca="1">IFERROR(IF(Loan_Not_Paid*Values_Entered,Beginning_Balance,""), "")</f>
        <v/>
      </c>
      <c r="E243" s="71" t="str">
        <f ca="1">IFERROR(IF(Loan_Not_Paid*Values_Entered,Monthly_Payment,""), "")</f>
        <v/>
      </c>
      <c r="F243" s="71" t="str">
        <f ca="1">IFERROR(IF(Loan_Not_Paid*Values_Entered,Principal,""), "")</f>
        <v/>
      </c>
      <c r="G243" s="71" t="str">
        <f ca="1">IFERROR(IF(Loan_Not_Paid*Values_Entered,Interest,""), "")</f>
        <v/>
      </c>
      <c r="H243" s="71" t="str">
        <f ca="1">IFERROR(IF(Loan_Not_Paid*Values_Entered,Ending_Balance,""), "")</f>
        <v/>
      </c>
    </row>
    <row r="244" spans="2:8" x14ac:dyDescent="0.35">
      <c r="B244" s="73" t="str">
        <f ca="1">IFERROR(IF(Loan_Not_Paid*Values_Entered,Payment_Number,""), "")</f>
        <v/>
      </c>
      <c r="C244" s="72" t="str">
        <f ca="1">IFERROR(IF(Loan_Not_Paid*Values_Entered,Payment_Date,""), "")</f>
        <v/>
      </c>
      <c r="D244" s="71" t="str">
        <f ca="1">IFERROR(IF(Loan_Not_Paid*Values_Entered,Beginning_Balance,""), "")</f>
        <v/>
      </c>
      <c r="E244" s="71" t="str">
        <f ca="1">IFERROR(IF(Loan_Not_Paid*Values_Entered,Monthly_Payment,""), "")</f>
        <v/>
      </c>
      <c r="F244" s="71" t="str">
        <f ca="1">IFERROR(IF(Loan_Not_Paid*Values_Entered,Principal,""), "")</f>
        <v/>
      </c>
      <c r="G244" s="71" t="str">
        <f ca="1">IFERROR(IF(Loan_Not_Paid*Values_Entered,Interest,""), "")</f>
        <v/>
      </c>
      <c r="H244" s="71" t="str">
        <f ca="1">IFERROR(IF(Loan_Not_Paid*Values_Entered,Ending_Balance,""), "")</f>
        <v/>
      </c>
    </row>
    <row r="245" spans="2:8" x14ac:dyDescent="0.35">
      <c r="B245" s="73" t="str">
        <f ca="1">IFERROR(IF(Loan_Not_Paid*Values_Entered,Payment_Number,""), "")</f>
        <v/>
      </c>
      <c r="C245" s="72" t="str">
        <f ca="1">IFERROR(IF(Loan_Not_Paid*Values_Entered,Payment_Date,""), "")</f>
        <v/>
      </c>
      <c r="D245" s="71" t="str">
        <f ca="1">IFERROR(IF(Loan_Not_Paid*Values_Entered,Beginning_Balance,""), "")</f>
        <v/>
      </c>
      <c r="E245" s="71" t="str">
        <f ca="1">IFERROR(IF(Loan_Not_Paid*Values_Entered,Monthly_Payment,""), "")</f>
        <v/>
      </c>
      <c r="F245" s="71" t="str">
        <f ca="1">IFERROR(IF(Loan_Not_Paid*Values_Entered,Principal,""), "")</f>
        <v/>
      </c>
      <c r="G245" s="71" t="str">
        <f ca="1">IFERROR(IF(Loan_Not_Paid*Values_Entered,Interest,""), "")</f>
        <v/>
      </c>
      <c r="H245" s="71" t="str">
        <f ca="1">IFERROR(IF(Loan_Not_Paid*Values_Entered,Ending_Balance,""), "")</f>
        <v/>
      </c>
    </row>
    <row r="246" spans="2:8" x14ac:dyDescent="0.35">
      <c r="B246" s="73" t="str">
        <f ca="1">IFERROR(IF(Loan_Not_Paid*Values_Entered,Payment_Number,""), "")</f>
        <v/>
      </c>
      <c r="C246" s="72" t="str">
        <f ca="1">IFERROR(IF(Loan_Not_Paid*Values_Entered,Payment_Date,""), "")</f>
        <v/>
      </c>
      <c r="D246" s="71" t="str">
        <f ca="1">IFERROR(IF(Loan_Not_Paid*Values_Entered,Beginning_Balance,""), "")</f>
        <v/>
      </c>
      <c r="E246" s="71" t="str">
        <f ca="1">IFERROR(IF(Loan_Not_Paid*Values_Entered,Monthly_Payment,""), "")</f>
        <v/>
      </c>
      <c r="F246" s="71" t="str">
        <f ca="1">IFERROR(IF(Loan_Not_Paid*Values_Entered,Principal,""), "")</f>
        <v/>
      </c>
      <c r="G246" s="71" t="str">
        <f ca="1">IFERROR(IF(Loan_Not_Paid*Values_Entered,Interest,""), "")</f>
        <v/>
      </c>
      <c r="H246" s="71" t="str">
        <f ca="1">IFERROR(IF(Loan_Not_Paid*Values_Entered,Ending_Balance,""), "")</f>
        <v/>
      </c>
    </row>
    <row r="247" spans="2:8" x14ac:dyDescent="0.35">
      <c r="B247" s="73" t="str">
        <f ca="1">IFERROR(IF(Loan_Not_Paid*Values_Entered,Payment_Number,""), "")</f>
        <v/>
      </c>
      <c r="C247" s="72" t="str">
        <f ca="1">IFERROR(IF(Loan_Not_Paid*Values_Entered,Payment_Date,""), "")</f>
        <v/>
      </c>
      <c r="D247" s="71" t="str">
        <f ca="1">IFERROR(IF(Loan_Not_Paid*Values_Entered,Beginning_Balance,""), "")</f>
        <v/>
      </c>
      <c r="E247" s="71" t="str">
        <f ca="1">IFERROR(IF(Loan_Not_Paid*Values_Entered,Monthly_Payment,""), "")</f>
        <v/>
      </c>
      <c r="F247" s="71" t="str">
        <f ca="1">IFERROR(IF(Loan_Not_Paid*Values_Entered,Principal,""), "")</f>
        <v/>
      </c>
      <c r="G247" s="71" t="str">
        <f ca="1">IFERROR(IF(Loan_Not_Paid*Values_Entered,Interest,""), "")</f>
        <v/>
      </c>
      <c r="H247" s="71" t="str">
        <f ca="1">IFERROR(IF(Loan_Not_Paid*Values_Entered,Ending_Balance,""), "")</f>
        <v/>
      </c>
    </row>
    <row r="248" spans="2:8" x14ac:dyDescent="0.35">
      <c r="B248" s="73" t="str">
        <f ca="1">IFERROR(IF(Loan_Not_Paid*Values_Entered,Payment_Number,""), "")</f>
        <v/>
      </c>
      <c r="C248" s="72" t="str">
        <f ca="1">IFERROR(IF(Loan_Not_Paid*Values_Entered,Payment_Date,""), "")</f>
        <v/>
      </c>
      <c r="D248" s="71" t="str">
        <f ca="1">IFERROR(IF(Loan_Not_Paid*Values_Entered,Beginning_Balance,""), "")</f>
        <v/>
      </c>
      <c r="E248" s="71" t="str">
        <f ca="1">IFERROR(IF(Loan_Not_Paid*Values_Entered,Monthly_Payment,""), "")</f>
        <v/>
      </c>
      <c r="F248" s="71" t="str">
        <f ca="1">IFERROR(IF(Loan_Not_Paid*Values_Entered,Principal,""), "")</f>
        <v/>
      </c>
      <c r="G248" s="71" t="str">
        <f ca="1">IFERROR(IF(Loan_Not_Paid*Values_Entered,Interest,""), "")</f>
        <v/>
      </c>
      <c r="H248" s="71" t="str">
        <f ca="1">IFERROR(IF(Loan_Not_Paid*Values_Entered,Ending_Balance,""), "")</f>
        <v/>
      </c>
    </row>
    <row r="249" spans="2:8" x14ac:dyDescent="0.35">
      <c r="B249" s="73" t="str">
        <f ca="1">IFERROR(IF(Loan_Not_Paid*Values_Entered,Payment_Number,""), "")</f>
        <v/>
      </c>
      <c r="C249" s="72" t="str">
        <f ca="1">IFERROR(IF(Loan_Not_Paid*Values_Entered,Payment_Date,""), "")</f>
        <v/>
      </c>
      <c r="D249" s="71" t="str">
        <f ca="1">IFERROR(IF(Loan_Not_Paid*Values_Entered,Beginning_Balance,""), "")</f>
        <v/>
      </c>
      <c r="E249" s="71" t="str">
        <f ca="1">IFERROR(IF(Loan_Not_Paid*Values_Entered,Monthly_Payment,""), "")</f>
        <v/>
      </c>
      <c r="F249" s="71" t="str">
        <f ca="1">IFERROR(IF(Loan_Not_Paid*Values_Entered,Principal,""), "")</f>
        <v/>
      </c>
      <c r="G249" s="71" t="str">
        <f ca="1">IFERROR(IF(Loan_Not_Paid*Values_Entered,Interest,""), "")</f>
        <v/>
      </c>
      <c r="H249" s="71" t="str">
        <f ca="1">IFERROR(IF(Loan_Not_Paid*Values_Entered,Ending_Balance,""), "")</f>
        <v/>
      </c>
    </row>
    <row r="250" spans="2:8" x14ac:dyDescent="0.35">
      <c r="B250" s="73" t="str">
        <f ca="1">IFERROR(IF(Loan_Not_Paid*Values_Entered,Payment_Number,""), "")</f>
        <v/>
      </c>
      <c r="C250" s="72" t="str">
        <f ca="1">IFERROR(IF(Loan_Not_Paid*Values_Entered,Payment_Date,""), "")</f>
        <v/>
      </c>
      <c r="D250" s="71" t="str">
        <f ca="1">IFERROR(IF(Loan_Not_Paid*Values_Entered,Beginning_Balance,""), "")</f>
        <v/>
      </c>
      <c r="E250" s="71" t="str">
        <f ca="1">IFERROR(IF(Loan_Not_Paid*Values_Entered,Monthly_Payment,""), "")</f>
        <v/>
      </c>
      <c r="F250" s="71" t="str">
        <f ca="1">IFERROR(IF(Loan_Not_Paid*Values_Entered,Principal,""), "")</f>
        <v/>
      </c>
      <c r="G250" s="71" t="str">
        <f ca="1">IFERROR(IF(Loan_Not_Paid*Values_Entered,Interest,""), "")</f>
        <v/>
      </c>
      <c r="H250" s="71" t="str">
        <f ca="1">IFERROR(IF(Loan_Not_Paid*Values_Entered,Ending_Balance,""), "")</f>
        <v/>
      </c>
    </row>
    <row r="251" spans="2:8" x14ac:dyDescent="0.35">
      <c r="B251" s="73" t="str">
        <f ca="1">IFERROR(IF(Loan_Not_Paid*Values_Entered,Payment_Number,""), "")</f>
        <v/>
      </c>
      <c r="C251" s="72" t="str">
        <f ca="1">IFERROR(IF(Loan_Not_Paid*Values_Entered,Payment_Date,""), "")</f>
        <v/>
      </c>
      <c r="D251" s="71" t="str">
        <f ca="1">IFERROR(IF(Loan_Not_Paid*Values_Entered,Beginning_Balance,""), "")</f>
        <v/>
      </c>
      <c r="E251" s="71" t="str">
        <f ca="1">IFERROR(IF(Loan_Not_Paid*Values_Entered,Monthly_Payment,""), "")</f>
        <v/>
      </c>
      <c r="F251" s="71" t="str">
        <f ca="1">IFERROR(IF(Loan_Not_Paid*Values_Entered,Principal,""), "")</f>
        <v/>
      </c>
      <c r="G251" s="71" t="str">
        <f ca="1">IFERROR(IF(Loan_Not_Paid*Values_Entered,Interest,""), "")</f>
        <v/>
      </c>
      <c r="H251" s="71" t="str">
        <f ca="1">IFERROR(IF(Loan_Not_Paid*Values_Entered,Ending_Balance,""), "")</f>
        <v/>
      </c>
    </row>
    <row r="252" spans="2:8" x14ac:dyDescent="0.35">
      <c r="B252" s="73" t="str">
        <f ca="1">IFERROR(IF(Loan_Not_Paid*Values_Entered,Payment_Number,""), "")</f>
        <v/>
      </c>
      <c r="C252" s="72" t="str">
        <f ca="1">IFERROR(IF(Loan_Not_Paid*Values_Entered,Payment_Date,""), "")</f>
        <v/>
      </c>
      <c r="D252" s="71" t="str">
        <f ca="1">IFERROR(IF(Loan_Not_Paid*Values_Entered,Beginning_Balance,""), "")</f>
        <v/>
      </c>
      <c r="E252" s="71" t="str">
        <f ca="1">IFERROR(IF(Loan_Not_Paid*Values_Entered,Monthly_Payment,""), "")</f>
        <v/>
      </c>
      <c r="F252" s="71" t="str">
        <f ca="1">IFERROR(IF(Loan_Not_Paid*Values_Entered,Principal,""), "")</f>
        <v/>
      </c>
      <c r="G252" s="71" t="str">
        <f ca="1">IFERROR(IF(Loan_Not_Paid*Values_Entered,Interest,""), "")</f>
        <v/>
      </c>
      <c r="H252" s="71" t="str">
        <f ca="1">IFERROR(IF(Loan_Not_Paid*Values_Entered,Ending_Balance,""), "")</f>
        <v/>
      </c>
    </row>
    <row r="253" spans="2:8" x14ac:dyDescent="0.35">
      <c r="B253" s="73" t="str">
        <f ca="1">IFERROR(IF(Loan_Not_Paid*Values_Entered,Payment_Number,""), "")</f>
        <v/>
      </c>
      <c r="C253" s="72" t="str">
        <f ca="1">IFERROR(IF(Loan_Not_Paid*Values_Entered,Payment_Date,""), "")</f>
        <v/>
      </c>
      <c r="D253" s="71" t="str">
        <f ca="1">IFERROR(IF(Loan_Not_Paid*Values_Entered,Beginning_Balance,""), "")</f>
        <v/>
      </c>
      <c r="E253" s="71" t="str">
        <f ca="1">IFERROR(IF(Loan_Not_Paid*Values_Entered,Monthly_Payment,""), "")</f>
        <v/>
      </c>
      <c r="F253" s="71" t="str">
        <f ca="1">IFERROR(IF(Loan_Not_Paid*Values_Entered,Principal,""), "")</f>
        <v/>
      </c>
      <c r="G253" s="71" t="str">
        <f ca="1">IFERROR(IF(Loan_Not_Paid*Values_Entered,Interest,""), "")</f>
        <v/>
      </c>
      <c r="H253" s="71" t="str">
        <f ca="1">IFERROR(IF(Loan_Not_Paid*Values_Entered,Ending_Balance,""), "")</f>
        <v/>
      </c>
    </row>
    <row r="254" spans="2:8" x14ac:dyDescent="0.35">
      <c r="B254" s="73" t="str">
        <f ca="1">IFERROR(IF(Loan_Not_Paid*Values_Entered,Payment_Number,""), "")</f>
        <v/>
      </c>
      <c r="C254" s="72" t="str">
        <f ca="1">IFERROR(IF(Loan_Not_Paid*Values_Entered,Payment_Date,""), "")</f>
        <v/>
      </c>
      <c r="D254" s="71" t="str">
        <f ca="1">IFERROR(IF(Loan_Not_Paid*Values_Entered,Beginning_Balance,""), "")</f>
        <v/>
      </c>
      <c r="E254" s="71" t="str">
        <f ca="1">IFERROR(IF(Loan_Not_Paid*Values_Entered,Monthly_Payment,""), "")</f>
        <v/>
      </c>
      <c r="F254" s="71" t="str">
        <f ca="1">IFERROR(IF(Loan_Not_Paid*Values_Entered,Principal,""), "")</f>
        <v/>
      </c>
      <c r="G254" s="71" t="str">
        <f ca="1">IFERROR(IF(Loan_Not_Paid*Values_Entered,Interest,""), "")</f>
        <v/>
      </c>
      <c r="H254" s="71" t="str">
        <f ca="1">IFERROR(IF(Loan_Not_Paid*Values_Entered,Ending_Balance,""), "")</f>
        <v/>
      </c>
    </row>
    <row r="255" spans="2:8" x14ac:dyDescent="0.35">
      <c r="B255" s="73" t="str">
        <f ca="1">IFERROR(IF(Loan_Not_Paid*Values_Entered,Payment_Number,""), "")</f>
        <v/>
      </c>
      <c r="C255" s="72" t="str">
        <f ca="1">IFERROR(IF(Loan_Not_Paid*Values_Entered,Payment_Date,""), "")</f>
        <v/>
      </c>
      <c r="D255" s="71" t="str">
        <f ca="1">IFERROR(IF(Loan_Not_Paid*Values_Entered,Beginning_Balance,""), "")</f>
        <v/>
      </c>
      <c r="E255" s="71" t="str">
        <f ca="1">IFERROR(IF(Loan_Not_Paid*Values_Entered,Monthly_Payment,""), "")</f>
        <v/>
      </c>
      <c r="F255" s="71" t="str">
        <f ca="1">IFERROR(IF(Loan_Not_Paid*Values_Entered,Principal,""), "")</f>
        <v/>
      </c>
      <c r="G255" s="71" t="str">
        <f ca="1">IFERROR(IF(Loan_Not_Paid*Values_Entered,Interest,""), "")</f>
        <v/>
      </c>
      <c r="H255" s="71" t="str">
        <f ca="1">IFERROR(IF(Loan_Not_Paid*Values_Entered,Ending_Balance,""), "")</f>
        <v/>
      </c>
    </row>
    <row r="256" spans="2:8" x14ac:dyDescent="0.35">
      <c r="B256" s="73" t="str">
        <f ca="1">IFERROR(IF(Loan_Not_Paid*Values_Entered,Payment_Number,""), "")</f>
        <v/>
      </c>
      <c r="C256" s="72" t="str">
        <f ca="1">IFERROR(IF(Loan_Not_Paid*Values_Entered,Payment_Date,""), "")</f>
        <v/>
      </c>
      <c r="D256" s="71" t="str">
        <f ca="1">IFERROR(IF(Loan_Not_Paid*Values_Entered,Beginning_Balance,""), "")</f>
        <v/>
      </c>
      <c r="E256" s="71" t="str">
        <f ca="1">IFERROR(IF(Loan_Not_Paid*Values_Entered,Monthly_Payment,""), "")</f>
        <v/>
      </c>
      <c r="F256" s="71" t="str">
        <f ca="1">IFERROR(IF(Loan_Not_Paid*Values_Entered,Principal,""), "")</f>
        <v/>
      </c>
      <c r="G256" s="71" t="str">
        <f ca="1">IFERROR(IF(Loan_Not_Paid*Values_Entered,Interest,""), "")</f>
        <v/>
      </c>
      <c r="H256" s="71" t="str">
        <f ca="1">IFERROR(IF(Loan_Not_Paid*Values_Entered,Ending_Balance,""), "")</f>
        <v/>
      </c>
    </row>
    <row r="257" spans="2:8" x14ac:dyDescent="0.35">
      <c r="B257" s="73" t="str">
        <f ca="1">IFERROR(IF(Loan_Not_Paid*Values_Entered,Payment_Number,""), "")</f>
        <v/>
      </c>
      <c r="C257" s="72" t="str">
        <f ca="1">IFERROR(IF(Loan_Not_Paid*Values_Entered,Payment_Date,""), "")</f>
        <v/>
      </c>
      <c r="D257" s="71" t="str">
        <f ca="1">IFERROR(IF(Loan_Not_Paid*Values_Entered,Beginning_Balance,""), "")</f>
        <v/>
      </c>
      <c r="E257" s="71" t="str">
        <f ca="1">IFERROR(IF(Loan_Not_Paid*Values_Entered,Monthly_Payment,""), "")</f>
        <v/>
      </c>
      <c r="F257" s="71" t="str">
        <f ca="1">IFERROR(IF(Loan_Not_Paid*Values_Entered,Principal,""), "")</f>
        <v/>
      </c>
      <c r="G257" s="71" t="str">
        <f ca="1">IFERROR(IF(Loan_Not_Paid*Values_Entered,Interest,""), "")</f>
        <v/>
      </c>
      <c r="H257" s="71" t="str">
        <f ca="1">IFERROR(IF(Loan_Not_Paid*Values_Entered,Ending_Balance,""), "")</f>
        <v/>
      </c>
    </row>
    <row r="258" spans="2:8" x14ac:dyDescent="0.35">
      <c r="B258" s="73" t="str">
        <f ca="1">IFERROR(IF(Loan_Not_Paid*Values_Entered,Payment_Number,""), "")</f>
        <v/>
      </c>
      <c r="C258" s="72" t="str">
        <f ca="1">IFERROR(IF(Loan_Not_Paid*Values_Entered,Payment_Date,""), "")</f>
        <v/>
      </c>
      <c r="D258" s="71" t="str">
        <f ca="1">IFERROR(IF(Loan_Not_Paid*Values_Entered,Beginning_Balance,""), "")</f>
        <v/>
      </c>
      <c r="E258" s="71" t="str">
        <f ca="1">IFERROR(IF(Loan_Not_Paid*Values_Entered,Monthly_Payment,""), "")</f>
        <v/>
      </c>
      <c r="F258" s="71" t="str">
        <f ca="1">IFERROR(IF(Loan_Not_Paid*Values_Entered,Principal,""), "")</f>
        <v/>
      </c>
      <c r="G258" s="71" t="str">
        <f ca="1">IFERROR(IF(Loan_Not_Paid*Values_Entered,Interest,""), "")</f>
        <v/>
      </c>
      <c r="H258" s="71" t="str">
        <f ca="1">IFERROR(IF(Loan_Not_Paid*Values_Entered,Ending_Balance,""), "")</f>
        <v/>
      </c>
    </row>
    <row r="259" spans="2:8" x14ac:dyDescent="0.35">
      <c r="B259" s="73" t="str">
        <f ca="1">IFERROR(IF(Loan_Not_Paid*Values_Entered,Payment_Number,""), "")</f>
        <v/>
      </c>
      <c r="C259" s="72" t="str">
        <f ca="1">IFERROR(IF(Loan_Not_Paid*Values_Entered,Payment_Date,""), "")</f>
        <v/>
      </c>
      <c r="D259" s="71" t="str">
        <f ca="1">IFERROR(IF(Loan_Not_Paid*Values_Entered,Beginning_Balance,""), "")</f>
        <v/>
      </c>
      <c r="E259" s="71" t="str">
        <f ca="1">IFERROR(IF(Loan_Not_Paid*Values_Entered,Monthly_Payment,""), "")</f>
        <v/>
      </c>
      <c r="F259" s="71" t="str">
        <f ca="1">IFERROR(IF(Loan_Not_Paid*Values_Entered,Principal,""), "")</f>
        <v/>
      </c>
      <c r="G259" s="71" t="str">
        <f ca="1">IFERROR(IF(Loan_Not_Paid*Values_Entered,Interest,""), "")</f>
        <v/>
      </c>
      <c r="H259" s="71" t="str">
        <f ca="1">IFERROR(IF(Loan_Not_Paid*Values_Entered,Ending_Balance,""), "")</f>
        <v/>
      </c>
    </row>
    <row r="260" spans="2:8" x14ac:dyDescent="0.35">
      <c r="B260" s="73" t="str">
        <f ca="1">IFERROR(IF(Loan_Not_Paid*Values_Entered,Payment_Number,""), "")</f>
        <v/>
      </c>
      <c r="C260" s="72" t="str">
        <f ca="1">IFERROR(IF(Loan_Not_Paid*Values_Entered,Payment_Date,""), "")</f>
        <v/>
      </c>
      <c r="D260" s="71" t="str">
        <f ca="1">IFERROR(IF(Loan_Not_Paid*Values_Entered,Beginning_Balance,""), "")</f>
        <v/>
      </c>
      <c r="E260" s="71" t="str">
        <f ca="1">IFERROR(IF(Loan_Not_Paid*Values_Entered,Monthly_Payment,""), "")</f>
        <v/>
      </c>
      <c r="F260" s="71" t="str">
        <f ca="1">IFERROR(IF(Loan_Not_Paid*Values_Entered,Principal,""), "")</f>
        <v/>
      </c>
      <c r="G260" s="71" t="str">
        <f ca="1">IFERROR(IF(Loan_Not_Paid*Values_Entered,Interest,""), "")</f>
        <v/>
      </c>
      <c r="H260" s="71" t="str">
        <f ca="1">IFERROR(IF(Loan_Not_Paid*Values_Entered,Ending_Balance,""), "")</f>
        <v/>
      </c>
    </row>
    <row r="261" spans="2:8" x14ac:dyDescent="0.35">
      <c r="B261" s="73" t="str">
        <f ca="1">IFERROR(IF(Loan_Not_Paid*Values_Entered,Payment_Number,""), "")</f>
        <v/>
      </c>
      <c r="C261" s="72" t="str">
        <f ca="1">IFERROR(IF(Loan_Not_Paid*Values_Entered,Payment_Date,""), "")</f>
        <v/>
      </c>
      <c r="D261" s="71" t="str">
        <f ca="1">IFERROR(IF(Loan_Not_Paid*Values_Entered,Beginning_Balance,""), "")</f>
        <v/>
      </c>
      <c r="E261" s="71" t="str">
        <f ca="1">IFERROR(IF(Loan_Not_Paid*Values_Entered,Monthly_Payment,""), "")</f>
        <v/>
      </c>
      <c r="F261" s="71" t="str">
        <f ca="1">IFERROR(IF(Loan_Not_Paid*Values_Entered,Principal,""), "")</f>
        <v/>
      </c>
      <c r="G261" s="71" t="str">
        <f ca="1">IFERROR(IF(Loan_Not_Paid*Values_Entered,Interest,""), "")</f>
        <v/>
      </c>
      <c r="H261" s="71" t="str">
        <f ca="1">IFERROR(IF(Loan_Not_Paid*Values_Entered,Ending_Balance,""), "")</f>
        <v/>
      </c>
    </row>
    <row r="262" spans="2:8" x14ac:dyDescent="0.35">
      <c r="B262" s="73" t="str">
        <f ca="1">IFERROR(IF(Loan_Not_Paid*Values_Entered,Payment_Number,""), "")</f>
        <v/>
      </c>
      <c r="C262" s="72" t="str">
        <f ca="1">IFERROR(IF(Loan_Not_Paid*Values_Entered,Payment_Date,""), "")</f>
        <v/>
      </c>
      <c r="D262" s="71" t="str">
        <f ca="1">IFERROR(IF(Loan_Not_Paid*Values_Entered,Beginning_Balance,""), "")</f>
        <v/>
      </c>
      <c r="E262" s="71" t="str">
        <f ca="1">IFERROR(IF(Loan_Not_Paid*Values_Entered,Monthly_Payment,""), "")</f>
        <v/>
      </c>
      <c r="F262" s="71" t="str">
        <f ca="1">IFERROR(IF(Loan_Not_Paid*Values_Entered,Principal,""), "")</f>
        <v/>
      </c>
      <c r="G262" s="71" t="str">
        <f ca="1">IFERROR(IF(Loan_Not_Paid*Values_Entered,Interest,""), "")</f>
        <v/>
      </c>
      <c r="H262" s="71" t="str">
        <f ca="1">IFERROR(IF(Loan_Not_Paid*Values_Entered,Ending_Balance,""), "")</f>
        <v/>
      </c>
    </row>
    <row r="263" spans="2:8" x14ac:dyDescent="0.35">
      <c r="B263" s="73" t="str">
        <f ca="1">IFERROR(IF(Loan_Not_Paid*Values_Entered,Payment_Number,""), "")</f>
        <v/>
      </c>
      <c r="C263" s="72" t="str">
        <f ca="1">IFERROR(IF(Loan_Not_Paid*Values_Entered,Payment_Date,""), "")</f>
        <v/>
      </c>
      <c r="D263" s="71" t="str">
        <f ca="1">IFERROR(IF(Loan_Not_Paid*Values_Entered,Beginning_Balance,""), "")</f>
        <v/>
      </c>
      <c r="E263" s="71" t="str">
        <f ca="1">IFERROR(IF(Loan_Not_Paid*Values_Entered,Monthly_Payment,""), "")</f>
        <v/>
      </c>
      <c r="F263" s="71" t="str">
        <f ca="1">IFERROR(IF(Loan_Not_Paid*Values_Entered,Principal,""), "")</f>
        <v/>
      </c>
      <c r="G263" s="71" t="str">
        <f ca="1">IFERROR(IF(Loan_Not_Paid*Values_Entered,Interest,""), "")</f>
        <v/>
      </c>
      <c r="H263" s="71" t="str">
        <f ca="1">IFERROR(IF(Loan_Not_Paid*Values_Entered,Ending_Balance,""), "")</f>
        <v/>
      </c>
    </row>
    <row r="264" spans="2:8" x14ac:dyDescent="0.35">
      <c r="B264" s="73" t="str">
        <f ca="1">IFERROR(IF(Loan_Not_Paid*Values_Entered,Payment_Number,""), "")</f>
        <v/>
      </c>
      <c r="C264" s="72" t="str">
        <f ca="1">IFERROR(IF(Loan_Not_Paid*Values_Entered,Payment_Date,""), "")</f>
        <v/>
      </c>
      <c r="D264" s="71" t="str">
        <f ca="1">IFERROR(IF(Loan_Not_Paid*Values_Entered,Beginning_Balance,""), "")</f>
        <v/>
      </c>
      <c r="E264" s="71" t="str">
        <f ca="1">IFERROR(IF(Loan_Not_Paid*Values_Entered,Monthly_Payment,""), "")</f>
        <v/>
      </c>
      <c r="F264" s="71" t="str">
        <f ca="1">IFERROR(IF(Loan_Not_Paid*Values_Entered,Principal,""), "")</f>
        <v/>
      </c>
      <c r="G264" s="71" t="str">
        <f ca="1">IFERROR(IF(Loan_Not_Paid*Values_Entered,Interest,""), "")</f>
        <v/>
      </c>
      <c r="H264" s="71" t="str">
        <f ca="1">IFERROR(IF(Loan_Not_Paid*Values_Entered,Ending_Balance,""), "")</f>
        <v/>
      </c>
    </row>
    <row r="265" spans="2:8" x14ac:dyDescent="0.35">
      <c r="B265" s="73" t="str">
        <f ca="1">IFERROR(IF(Loan_Not_Paid*Values_Entered,Payment_Number,""), "")</f>
        <v/>
      </c>
      <c r="C265" s="72" t="str">
        <f ca="1">IFERROR(IF(Loan_Not_Paid*Values_Entered,Payment_Date,""), "")</f>
        <v/>
      </c>
      <c r="D265" s="71" t="str">
        <f ca="1">IFERROR(IF(Loan_Not_Paid*Values_Entered,Beginning_Balance,""), "")</f>
        <v/>
      </c>
      <c r="E265" s="71" t="str">
        <f ca="1">IFERROR(IF(Loan_Not_Paid*Values_Entered,Monthly_Payment,""), "")</f>
        <v/>
      </c>
      <c r="F265" s="71" t="str">
        <f ca="1">IFERROR(IF(Loan_Not_Paid*Values_Entered,Principal,""), "")</f>
        <v/>
      </c>
      <c r="G265" s="71" t="str">
        <f ca="1">IFERROR(IF(Loan_Not_Paid*Values_Entered,Interest,""), "")</f>
        <v/>
      </c>
      <c r="H265" s="71" t="str">
        <f ca="1">IFERROR(IF(Loan_Not_Paid*Values_Entered,Ending_Balance,""), "")</f>
        <v/>
      </c>
    </row>
    <row r="266" spans="2:8" x14ac:dyDescent="0.35">
      <c r="B266" s="73" t="str">
        <f ca="1">IFERROR(IF(Loan_Not_Paid*Values_Entered,Payment_Number,""), "")</f>
        <v/>
      </c>
      <c r="C266" s="72" t="str">
        <f ca="1">IFERROR(IF(Loan_Not_Paid*Values_Entered,Payment_Date,""), "")</f>
        <v/>
      </c>
      <c r="D266" s="71" t="str">
        <f ca="1">IFERROR(IF(Loan_Not_Paid*Values_Entered,Beginning_Balance,""), "")</f>
        <v/>
      </c>
      <c r="E266" s="71" t="str">
        <f ca="1">IFERROR(IF(Loan_Not_Paid*Values_Entered,Monthly_Payment,""), "")</f>
        <v/>
      </c>
      <c r="F266" s="71" t="str">
        <f ca="1">IFERROR(IF(Loan_Not_Paid*Values_Entered,Principal,""), "")</f>
        <v/>
      </c>
      <c r="G266" s="71" t="str">
        <f ca="1">IFERROR(IF(Loan_Not_Paid*Values_Entered,Interest,""), "")</f>
        <v/>
      </c>
      <c r="H266" s="71" t="str">
        <f ca="1">IFERROR(IF(Loan_Not_Paid*Values_Entered,Ending_Balance,""), "")</f>
        <v/>
      </c>
    </row>
    <row r="267" spans="2:8" x14ac:dyDescent="0.35">
      <c r="B267" s="73" t="str">
        <f ca="1">IFERROR(IF(Loan_Not_Paid*Values_Entered,Payment_Number,""), "")</f>
        <v/>
      </c>
      <c r="C267" s="72" t="str">
        <f ca="1">IFERROR(IF(Loan_Not_Paid*Values_Entered,Payment_Date,""), "")</f>
        <v/>
      </c>
      <c r="D267" s="71" t="str">
        <f ca="1">IFERROR(IF(Loan_Not_Paid*Values_Entered,Beginning_Balance,""), "")</f>
        <v/>
      </c>
      <c r="E267" s="71" t="str">
        <f ca="1">IFERROR(IF(Loan_Not_Paid*Values_Entered,Monthly_Payment,""), "")</f>
        <v/>
      </c>
      <c r="F267" s="71" t="str">
        <f ca="1">IFERROR(IF(Loan_Not_Paid*Values_Entered,Principal,""), "")</f>
        <v/>
      </c>
      <c r="G267" s="71" t="str">
        <f ca="1">IFERROR(IF(Loan_Not_Paid*Values_Entered,Interest,""), "")</f>
        <v/>
      </c>
      <c r="H267" s="71" t="str">
        <f ca="1">IFERROR(IF(Loan_Not_Paid*Values_Entered,Ending_Balance,""), "")</f>
        <v/>
      </c>
    </row>
    <row r="268" spans="2:8" x14ac:dyDescent="0.35">
      <c r="B268" s="73" t="str">
        <f ca="1">IFERROR(IF(Loan_Not_Paid*Values_Entered,Payment_Number,""), "")</f>
        <v/>
      </c>
      <c r="C268" s="72" t="str">
        <f ca="1">IFERROR(IF(Loan_Not_Paid*Values_Entered,Payment_Date,""), "")</f>
        <v/>
      </c>
      <c r="D268" s="71" t="str">
        <f ca="1">IFERROR(IF(Loan_Not_Paid*Values_Entered,Beginning_Balance,""), "")</f>
        <v/>
      </c>
      <c r="E268" s="71" t="str">
        <f ca="1">IFERROR(IF(Loan_Not_Paid*Values_Entered,Monthly_Payment,""), "")</f>
        <v/>
      </c>
      <c r="F268" s="71" t="str">
        <f ca="1">IFERROR(IF(Loan_Not_Paid*Values_Entered,Principal,""), "")</f>
        <v/>
      </c>
      <c r="G268" s="71" t="str">
        <f ca="1">IFERROR(IF(Loan_Not_Paid*Values_Entered,Interest,""), "")</f>
        <v/>
      </c>
      <c r="H268" s="71" t="str">
        <f ca="1">IFERROR(IF(Loan_Not_Paid*Values_Entered,Ending_Balance,""), "")</f>
        <v/>
      </c>
    </row>
    <row r="269" spans="2:8" x14ac:dyDescent="0.35">
      <c r="B269" s="73" t="str">
        <f ca="1">IFERROR(IF(Loan_Not_Paid*Values_Entered,Payment_Number,""), "")</f>
        <v/>
      </c>
      <c r="C269" s="72" t="str">
        <f ca="1">IFERROR(IF(Loan_Not_Paid*Values_Entered,Payment_Date,""), "")</f>
        <v/>
      </c>
      <c r="D269" s="71" t="str">
        <f ca="1">IFERROR(IF(Loan_Not_Paid*Values_Entered,Beginning_Balance,""), "")</f>
        <v/>
      </c>
      <c r="E269" s="71" t="str">
        <f ca="1">IFERROR(IF(Loan_Not_Paid*Values_Entered,Monthly_Payment,""), "")</f>
        <v/>
      </c>
      <c r="F269" s="71" t="str">
        <f ca="1">IFERROR(IF(Loan_Not_Paid*Values_Entered,Principal,""), "")</f>
        <v/>
      </c>
      <c r="G269" s="71" t="str">
        <f ca="1">IFERROR(IF(Loan_Not_Paid*Values_Entered,Interest,""), "")</f>
        <v/>
      </c>
      <c r="H269" s="71" t="str">
        <f ca="1">IFERROR(IF(Loan_Not_Paid*Values_Entered,Ending_Balance,""), "")</f>
        <v/>
      </c>
    </row>
    <row r="270" spans="2:8" x14ac:dyDescent="0.35">
      <c r="B270" s="73" t="str">
        <f ca="1">IFERROR(IF(Loan_Not_Paid*Values_Entered,Payment_Number,""), "")</f>
        <v/>
      </c>
      <c r="C270" s="72" t="str">
        <f ca="1">IFERROR(IF(Loan_Not_Paid*Values_Entered,Payment_Date,""), "")</f>
        <v/>
      </c>
      <c r="D270" s="71" t="str">
        <f ca="1">IFERROR(IF(Loan_Not_Paid*Values_Entered,Beginning_Balance,""), "")</f>
        <v/>
      </c>
      <c r="E270" s="71" t="str">
        <f ca="1">IFERROR(IF(Loan_Not_Paid*Values_Entered,Monthly_Payment,""), "")</f>
        <v/>
      </c>
      <c r="F270" s="71" t="str">
        <f ca="1">IFERROR(IF(Loan_Not_Paid*Values_Entered,Principal,""), "")</f>
        <v/>
      </c>
      <c r="G270" s="71" t="str">
        <f ca="1">IFERROR(IF(Loan_Not_Paid*Values_Entered,Interest,""), "")</f>
        <v/>
      </c>
      <c r="H270" s="71" t="str">
        <f ca="1">IFERROR(IF(Loan_Not_Paid*Values_Entered,Ending_Balance,""), "")</f>
        <v/>
      </c>
    </row>
    <row r="271" spans="2:8" x14ac:dyDescent="0.35">
      <c r="B271" s="73" t="str">
        <f ca="1">IFERROR(IF(Loan_Not_Paid*Values_Entered,Payment_Number,""), "")</f>
        <v/>
      </c>
      <c r="C271" s="72" t="str">
        <f ca="1">IFERROR(IF(Loan_Not_Paid*Values_Entered,Payment_Date,""), "")</f>
        <v/>
      </c>
      <c r="D271" s="71" t="str">
        <f ca="1">IFERROR(IF(Loan_Not_Paid*Values_Entered,Beginning_Balance,""), "")</f>
        <v/>
      </c>
      <c r="E271" s="71" t="str">
        <f ca="1">IFERROR(IF(Loan_Not_Paid*Values_Entered,Monthly_Payment,""), "")</f>
        <v/>
      </c>
      <c r="F271" s="71" t="str">
        <f ca="1">IFERROR(IF(Loan_Not_Paid*Values_Entered,Principal,""), "")</f>
        <v/>
      </c>
      <c r="G271" s="71" t="str">
        <f ca="1">IFERROR(IF(Loan_Not_Paid*Values_Entered,Interest,""), "")</f>
        <v/>
      </c>
      <c r="H271" s="71" t="str">
        <f ca="1">IFERROR(IF(Loan_Not_Paid*Values_Entered,Ending_Balance,""), "")</f>
        <v/>
      </c>
    </row>
    <row r="272" spans="2:8" x14ac:dyDescent="0.35">
      <c r="B272" s="73" t="str">
        <f ca="1">IFERROR(IF(Loan_Not_Paid*Values_Entered,Payment_Number,""), "")</f>
        <v/>
      </c>
      <c r="C272" s="72" t="str">
        <f ca="1">IFERROR(IF(Loan_Not_Paid*Values_Entered,Payment_Date,""), "")</f>
        <v/>
      </c>
      <c r="D272" s="71" t="str">
        <f ca="1">IFERROR(IF(Loan_Not_Paid*Values_Entered,Beginning_Balance,""), "")</f>
        <v/>
      </c>
      <c r="E272" s="71" t="str">
        <f ca="1">IFERROR(IF(Loan_Not_Paid*Values_Entered,Monthly_Payment,""), "")</f>
        <v/>
      </c>
      <c r="F272" s="71" t="str">
        <f ca="1">IFERROR(IF(Loan_Not_Paid*Values_Entered,Principal,""), "")</f>
        <v/>
      </c>
      <c r="G272" s="71" t="str">
        <f ca="1">IFERROR(IF(Loan_Not_Paid*Values_Entered,Interest,""), "")</f>
        <v/>
      </c>
      <c r="H272" s="71" t="str">
        <f ca="1">IFERROR(IF(Loan_Not_Paid*Values_Entered,Ending_Balance,""), "")</f>
        <v/>
      </c>
    </row>
    <row r="273" spans="2:8" x14ac:dyDescent="0.35">
      <c r="B273" s="73" t="str">
        <f ca="1">IFERROR(IF(Loan_Not_Paid*Values_Entered,Payment_Number,""), "")</f>
        <v/>
      </c>
      <c r="C273" s="72" t="str">
        <f ca="1">IFERROR(IF(Loan_Not_Paid*Values_Entered,Payment_Date,""), "")</f>
        <v/>
      </c>
      <c r="D273" s="71" t="str">
        <f ca="1">IFERROR(IF(Loan_Not_Paid*Values_Entered,Beginning_Balance,""), "")</f>
        <v/>
      </c>
      <c r="E273" s="71" t="str">
        <f ca="1">IFERROR(IF(Loan_Not_Paid*Values_Entered,Monthly_Payment,""), "")</f>
        <v/>
      </c>
      <c r="F273" s="71" t="str">
        <f ca="1">IFERROR(IF(Loan_Not_Paid*Values_Entered,Principal,""), "")</f>
        <v/>
      </c>
      <c r="G273" s="71" t="str">
        <f ca="1">IFERROR(IF(Loan_Not_Paid*Values_Entered,Interest,""), "")</f>
        <v/>
      </c>
      <c r="H273" s="71" t="str">
        <f ca="1">IFERROR(IF(Loan_Not_Paid*Values_Entered,Ending_Balance,""), "")</f>
        <v/>
      </c>
    </row>
    <row r="274" spans="2:8" x14ac:dyDescent="0.35">
      <c r="B274" s="73" t="str">
        <f ca="1">IFERROR(IF(Loan_Not_Paid*Values_Entered,Payment_Number,""), "")</f>
        <v/>
      </c>
      <c r="C274" s="72" t="str">
        <f ca="1">IFERROR(IF(Loan_Not_Paid*Values_Entered,Payment_Date,""), "")</f>
        <v/>
      </c>
      <c r="D274" s="71" t="str">
        <f ca="1">IFERROR(IF(Loan_Not_Paid*Values_Entered,Beginning_Balance,""), "")</f>
        <v/>
      </c>
      <c r="E274" s="71" t="str">
        <f ca="1">IFERROR(IF(Loan_Not_Paid*Values_Entered,Monthly_Payment,""), "")</f>
        <v/>
      </c>
      <c r="F274" s="71" t="str">
        <f ca="1">IFERROR(IF(Loan_Not_Paid*Values_Entered,Principal,""), "")</f>
        <v/>
      </c>
      <c r="G274" s="71" t="str">
        <f ca="1">IFERROR(IF(Loan_Not_Paid*Values_Entered,Interest,""), "")</f>
        <v/>
      </c>
      <c r="H274" s="71" t="str">
        <f ca="1">IFERROR(IF(Loan_Not_Paid*Values_Entered,Ending_Balance,""), "")</f>
        <v/>
      </c>
    </row>
    <row r="275" spans="2:8" x14ac:dyDescent="0.35">
      <c r="B275" s="73" t="str">
        <f ca="1">IFERROR(IF(Loan_Not_Paid*Values_Entered,Payment_Number,""), "")</f>
        <v/>
      </c>
      <c r="C275" s="72" t="str">
        <f ca="1">IFERROR(IF(Loan_Not_Paid*Values_Entered,Payment_Date,""), "")</f>
        <v/>
      </c>
      <c r="D275" s="71" t="str">
        <f ca="1">IFERROR(IF(Loan_Not_Paid*Values_Entered,Beginning_Balance,""), "")</f>
        <v/>
      </c>
      <c r="E275" s="71" t="str">
        <f ca="1">IFERROR(IF(Loan_Not_Paid*Values_Entered,Monthly_Payment,""), "")</f>
        <v/>
      </c>
      <c r="F275" s="71" t="str">
        <f ca="1">IFERROR(IF(Loan_Not_Paid*Values_Entered,Principal,""), "")</f>
        <v/>
      </c>
      <c r="G275" s="71" t="str">
        <f ca="1">IFERROR(IF(Loan_Not_Paid*Values_Entered,Interest,""), "")</f>
        <v/>
      </c>
      <c r="H275" s="71" t="str">
        <f ca="1">IFERROR(IF(Loan_Not_Paid*Values_Entered,Ending_Balance,""), "")</f>
        <v/>
      </c>
    </row>
    <row r="276" spans="2:8" x14ac:dyDescent="0.35">
      <c r="B276" s="73" t="str">
        <f ca="1">IFERROR(IF(Loan_Not_Paid*Values_Entered,Payment_Number,""), "")</f>
        <v/>
      </c>
      <c r="C276" s="72" t="str">
        <f ca="1">IFERROR(IF(Loan_Not_Paid*Values_Entered,Payment_Date,""), "")</f>
        <v/>
      </c>
      <c r="D276" s="71" t="str">
        <f ca="1">IFERROR(IF(Loan_Not_Paid*Values_Entered,Beginning_Balance,""), "")</f>
        <v/>
      </c>
      <c r="E276" s="71" t="str">
        <f ca="1">IFERROR(IF(Loan_Not_Paid*Values_Entered,Monthly_Payment,""), "")</f>
        <v/>
      </c>
      <c r="F276" s="71" t="str">
        <f ca="1">IFERROR(IF(Loan_Not_Paid*Values_Entered,Principal,""), "")</f>
        <v/>
      </c>
      <c r="G276" s="71" t="str">
        <f ca="1">IFERROR(IF(Loan_Not_Paid*Values_Entered,Interest,""), "")</f>
        <v/>
      </c>
      <c r="H276" s="71" t="str">
        <f ca="1">IFERROR(IF(Loan_Not_Paid*Values_Entered,Ending_Balance,""), "")</f>
        <v/>
      </c>
    </row>
    <row r="277" spans="2:8" x14ac:dyDescent="0.35">
      <c r="B277" s="73" t="str">
        <f ca="1">IFERROR(IF(Loan_Not_Paid*Values_Entered,Payment_Number,""), "")</f>
        <v/>
      </c>
      <c r="C277" s="72" t="str">
        <f ca="1">IFERROR(IF(Loan_Not_Paid*Values_Entered,Payment_Date,""), "")</f>
        <v/>
      </c>
      <c r="D277" s="71" t="str">
        <f ca="1">IFERROR(IF(Loan_Not_Paid*Values_Entered,Beginning_Balance,""), "")</f>
        <v/>
      </c>
      <c r="E277" s="71" t="str">
        <f ca="1">IFERROR(IF(Loan_Not_Paid*Values_Entered,Monthly_Payment,""), "")</f>
        <v/>
      </c>
      <c r="F277" s="71" t="str">
        <f ca="1">IFERROR(IF(Loan_Not_Paid*Values_Entered,Principal,""), "")</f>
        <v/>
      </c>
      <c r="G277" s="71" t="str">
        <f ca="1">IFERROR(IF(Loan_Not_Paid*Values_Entered,Interest,""), "")</f>
        <v/>
      </c>
      <c r="H277" s="71" t="str">
        <f ca="1">IFERROR(IF(Loan_Not_Paid*Values_Entered,Ending_Balance,""), "")</f>
        <v/>
      </c>
    </row>
    <row r="278" spans="2:8" x14ac:dyDescent="0.35">
      <c r="B278" s="73" t="str">
        <f ca="1">IFERROR(IF(Loan_Not_Paid*Values_Entered,Payment_Number,""), "")</f>
        <v/>
      </c>
      <c r="C278" s="72" t="str">
        <f ca="1">IFERROR(IF(Loan_Not_Paid*Values_Entered,Payment_Date,""), "")</f>
        <v/>
      </c>
      <c r="D278" s="71" t="str">
        <f ca="1">IFERROR(IF(Loan_Not_Paid*Values_Entered,Beginning_Balance,""), "")</f>
        <v/>
      </c>
      <c r="E278" s="71" t="str">
        <f ca="1">IFERROR(IF(Loan_Not_Paid*Values_Entered,Monthly_Payment,""), "")</f>
        <v/>
      </c>
      <c r="F278" s="71" t="str">
        <f ca="1">IFERROR(IF(Loan_Not_Paid*Values_Entered,Principal,""), "")</f>
        <v/>
      </c>
      <c r="G278" s="71" t="str">
        <f ca="1">IFERROR(IF(Loan_Not_Paid*Values_Entered,Interest,""), "")</f>
        <v/>
      </c>
      <c r="H278" s="71" t="str">
        <f ca="1">IFERROR(IF(Loan_Not_Paid*Values_Entered,Ending_Balance,""), "")</f>
        <v/>
      </c>
    </row>
    <row r="279" spans="2:8" x14ac:dyDescent="0.35">
      <c r="B279" s="73" t="str">
        <f ca="1">IFERROR(IF(Loan_Not_Paid*Values_Entered,Payment_Number,""), "")</f>
        <v/>
      </c>
      <c r="C279" s="72" t="str">
        <f ca="1">IFERROR(IF(Loan_Not_Paid*Values_Entered,Payment_Date,""), "")</f>
        <v/>
      </c>
      <c r="D279" s="71" t="str">
        <f ca="1">IFERROR(IF(Loan_Not_Paid*Values_Entered,Beginning_Balance,""), "")</f>
        <v/>
      </c>
      <c r="E279" s="71" t="str">
        <f ca="1">IFERROR(IF(Loan_Not_Paid*Values_Entered,Monthly_Payment,""), "")</f>
        <v/>
      </c>
      <c r="F279" s="71" t="str">
        <f ca="1">IFERROR(IF(Loan_Not_Paid*Values_Entered,Principal,""), "")</f>
        <v/>
      </c>
      <c r="G279" s="71" t="str">
        <f ca="1">IFERROR(IF(Loan_Not_Paid*Values_Entered,Interest,""), "")</f>
        <v/>
      </c>
      <c r="H279" s="71" t="str">
        <f ca="1">IFERROR(IF(Loan_Not_Paid*Values_Entered,Ending_Balance,""), "")</f>
        <v/>
      </c>
    </row>
    <row r="280" spans="2:8" x14ac:dyDescent="0.35">
      <c r="B280" s="73" t="str">
        <f ca="1">IFERROR(IF(Loan_Not_Paid*Values_Entered,Payment_Number,""), "")</f>
        <v/>
      </c>
      <c r="C280" s="72" t="str">
        <f ca="1">IFERROR(IF(Loan_Not_Paid*Values_Entered,Payment_Date,""), "")</f>
        <v/>
      </c>
      <c r="D280" s="71" t="str">
        <f ca="1">IFERROR(IF(Loan_Not_Paid*Values_Entered,Beginning_Balance,""), "")</f>
        <v/>
      </c>
      <c r="E280" s="71" t="str">
        <f ca="1">IFERROR(IF(Loan_Not_Paid*Values_Entered,Monthly_Payment,""), "")</f>
        <v/>
      </c>
      <c r="F280" s="71" t="str">
        <f ca="1">IFERROR(IF(Loan_Not_Paid*Values_Entered,Principal,""), "")</f>
        <v/>
      </c>
      <c r="G280" s="71" t="str">
        <f ca="1">IFERROR(IF(Loan_Not_Paid*Values_Entered,Interest,""), "")</f>
        <v/>
      </c>
      <c r="H280" s="71" t="str">
        <f ca="1">IFERROR(IF(Loan_Not_Paid*Values_Entered,Ending_Balance,""), "")</f>
        <v/>
      </c>
    </row>
    <row r="281" spans="2:8" x14ac:dyDescent="0.35">
      <c r="B281" s="73" t="str">
        <f ca="1">IFERROR(IF(Loan_Not_Paid*Values_Entered,Payment_Number,""), "")</f>
        <v/>
      </c>
      <c r="C281" s="72" t="str">
        <f ca="1">IFERROR(IF(Loan_Not_Paid*Values_Entered,Payment_Date,""), "")</f>
        <v/>
      </c>
      <c r="D281" s="71" t="str">
        <f ca="1">IFERROR(IF(Loan_Not_Paid*Values_Entered,Beginning_Balance,""), "")</f>
        <v/>
      </c>
      <c r="E281" s="71" t="str">
        <f ca="1">IFERROR(IF(Loan_Not_Paid*Values_Entered,Monthly_Payment,""), "")</f>
        <v/>
      </c>
      <c r="F281" s="71" t="str">
        <f ca="1">IFERROR(IF(Loan_Not_Paid*Values_Entered,Principal,""), "")</f>
        <v/>
      </c>
      <c r="G281" s="71" t="str">
        <f ca="1">IFERROR(IF(Loan_Not_Paid*Values_Entered,Interest,""), "")</f>
        <v/>
      </c>
      <c r="H281" s="71" t="str">
        <f ca="1">IFERROR(IF(Loan_Not_Paid*Values_Entered,Ending_Balance,""), "")</f>
        <v/>
      </c>
    </row>
    <row r="282" spans="2:8" x14ac:dyDescent="0.35">
      <c r="B282" s="73" t="str">
        <f ca="1">IFERROR(IF(Loan_Not_Paid*Values_Entered,Payment_Number,""), "")</f>
        <v/>
      </c>
      <c r="C282" s="72" t="str">
        <f ca="1">IFERROR(IF(Loan_Not_Paid*Values_Entered,Payment_Date,""), "")</f>
        <v/>
      </c>
      <c r="D282" s="71" t="str">
        <f ca="1">IFERROR(IF(Loan_Not_Paid*Values_Entered,Beginning_Balance,""), "")</f>
        <v/>
      </c>
      <c r="E282" s="71" t="str">
        <f ca="1">IFERROR(IF(Loan_Not_Paid*Values_Entered,Monthly_Payment,""), "")</f>
        <v/>
      </c>
      <c r="F282" s="71" t="str">
        <f ca="1">IFERROR(IF(Loan_Not_Paid*Values_Entered,Principal,""), "")</f>
        <v/>
      </c>
      <c r="G282" s="71" t="str">
        <f ca="1">IFERROR(IF(Loan_Not_Paid*Values_Entered,Interest,""), "")</f>
        <v/>
      </c>
      <c r="H282" s="71" t="str">
        <f ca="1">IFERROR(IF(Loan_Not_Paid*Values_Entered,Ending_Balance,""), "")</f>
        <v/>
      </c>
    </row>
    <row r="283" spans="2:8" x14ac:dyDescent="0.35">
      <c r="B283" s="73" t="str">
        <f ca="1">IFERROR(IF(Loan_Not_Paid*Values_Entered,Payment_Number,""), "")</f>
        <v/>
      </c>
      <c r="C283" s="72" t="str">
        <f ca="1">IFERROR(IF(Loan_Not_Paid*Values_Entered,Payment_Date,""), "")</f>
        <v/>
      </c>
      <c r="D283" s="71" t="str">
        <f ca="1">IFERROR(IF(Loan_Not_Paid*Values_Entered,Beginning_Balance,""), "")</f>
        <v/>
      </c>
      <c r="E283" s="71" t="str">
        <f ca="1">IFERROR(IF(Loan_Not_Paid*Values_Entered,Monthly_Payment,""), "")</f>
        <v/>
      </c>
      <c r="F283" s="71" t="str">
        <f ca="1">IFERROR(IF(Loan_Not_Paid*Values_Entered,Principal,""), "")</f>
        <v/>
      </c>
      <c r="G283" s="71" t="str">
        <f ca="1">IFERROR(IF(Loan_Not_Paid*Values_Entered,Interest,""), "")</f>
        <v/>
      </c>
      <c r="H283" s="71" t="str">
        <f ca="1">IFERROR(IF(Loan_Not_Paid*Values_Entered,Ending_Balance,""), "")</f>
        <v/>
      </c>
    </row>
    <row r="284" spans="2:8" x14ac:dyDescent="0.35">
      <c r="B284" s="73" t="str">
        <f ca="1">IFERROR(IF(Loan_Not_Paid*Values_Entered,Payment_Number,""), "")</f>
        <v/>
      </c>
      <c r="C284" s="72" t="str">
        <f ca="1">IFERROR(IF(Loan_Not_Paid*Values_Entered,Payment_Date,""), "")</f>
        <v/>
      </c>
      <c r="D284" s="71" t="str">
        <f ca="1">IFERROR(IF(Loan_Not_Paid*Values_Entered,Beginning_Balance,""), "")</f>
        <v/>
      </c>
      <c r="E284" s="71" t="str">
        <f ca="1">IFERROR(IF(Loan_Not_Paid*Values_Entered,Monthly_Payment,""), "")</f>
        <v/>
      </c>
      <c r="F284" s="71" t="str">
        <f ca="1">IFERROR(IF(Loan_Not_Paid*Values_Entered,Principal,""), "")</f>
        <v/>
      </c>
      <c r="G284" s="71" t="str">
        <f ca="1">IFERROR(IF(Loan_Not_Paid*Values_Entered,Interest,""), "")</f>
        <v/>
      </c>
      <c r="H284" s="71" t="str">
        <f ca="1">IFERROR(IF(Loan_Not_Paid*Values_Entered,Ending_Balance,""), "")</f>
        <v/>
      </c>
    </row>
    <row r="285" spans="2:8" x14ac:dyDescent="0.35">
      <c r="B285" s="73" t="str">
        <f ca="1">IFERROR(IF(Loan_Not_Paid*Values_Entered,Payment_Number,""), "")</f>
        <v/>
      </c>
      <c r="C285" s="72" t="str">
        <f ca="1">IFERROR(IF(Loan_Not_Paid*Values_Entered,Payment_Date,""), "")</f>
        <v/>
      </c>
      <c r="D285" s="71" t="str">
        <f ca="1">IFERROR(IF(Loan_Not_Paid*Values_Entered,Beginning_Balance,""), "")</f>
        <v/>
      </c>
      <c r="E285" s="71" t="str">
        <f ca="1">IFERROR(IF(Loan_Not_Paid*Values_Entered,Monthly_Payment,""), "")</f>
        <v/>
      </c>
      <c r="F285" s="71" t="str">
        <f ca="1">IFERROR(IF(Loan_Not_Paid*Values_Entered,Principal,""), "")</f>
        <v/>
      </c>
      <c r="G285" s="71" t="str">
        <f ca="1">IFERROR(IF(Loan_Not_Paid*Values_Entered,Interest,""), "")</f>
        <v/>
      </c>
      <c r="H285" s="71" t="str">
        <f ca="1">IFERROR(IF(Loan_Not_Paid*Values_Entered,Ending_Balance,""), "")</f>
        <v/>
      </c>
    </row>
    <row r="286" spans="2:8" x14ac:dyDescent="0.35">
      <c r="B286" s="73" t="str">
        <f ca="1">IFERROR(IF(Loan_Not_Paid*Values_Entered,Payment_Number,""), "")</f>
        <v/>
      </c>
      <c r="C286" s="72" t="str">
        <f ca="1">IFERROR(IF(Loan_Not_Paid*Values_Entered,Payment_Date,""), "")</f>
        <v/>
      </c>
      <c r="D286" s="71" t="str">
        <f ca="1">IFERROR(IF(Loan_Not_Paid*Values_Entered,Beginning_Balance,""), "")</f>
        <v/>
      </c>
      <c r="E286" s="71" t="str">
        <f ca="1">IFERROR(IF(Loan_Not_Paid*Values_Entered,Monthly_Payment,""), "")</f>
        <v/>
      </c>
      <c r="F286" s="71" t="str">
        <f ca="1">IFERROR(IF(Loan_Not_Paid*Values_Entered,Principal,""), "")</f>
        <v/>
      </c>
      <c r="G286" s="71" t="str">
        <f ca="1">IFERROR(IF(Loan_Not_Paid*Values_Entered,Interest,""), "")</f>
        <v/>
      </c>
      <c r="H286" s="71" t="str">
        <f ca="1">IFERROR(IF(Loan_Not_Paid*Values_Entered,Ending_Balance,""), "")</f>
        <v/>
      </c>
    </row>
    <row r="287" spans="2:8" x14ac:dyDescent="0.35">
      <c r="B287" s="73" t="str">
        <f ca="1">IFERROR(IF(Loan_Not_Paid*Values_Entered,Payment_Number,""), "")</f>
        <v/>
      </c>
      <c r="C287" s="72" t="str">
        <f ca="1">IFERROR(IF(Loan_Not_Paid*Values_Entered,Payment_Date,""), "")</f>
        <v/>
      </c>
      <c r="D287" s="71" t="str">
        <f ca="1">IFERROR(IF(Loan_Not_Paid*Values_Entered,Beginning_Balance,""), "")</f>
        <v/>
      </c>
      <c r="E287" s="71" t="str">
        <f ca="1">IFERROR(IF(Loan_Not_Paid*Values_Entered,Monthly_Payment,""), "")</f>
        <v/>
      </c>
      <c r="F287" s="71" t="str">
        <f ca="1">IFERROR(IF(Loan_Not_Paid*Values_Entered,Principal,""), "")</f>
        <v/>
      </c>
      <c r="G287" s="71" t="str">
        <f ca="1">IFERROR(IF(Loan_Not_Paid*Values_Entered,Interest,""), "")</f>
        <v/>
      </c>
      <c r="H287" s="71" t="str">
        <f ca="1">IFERROR(IF(Loan_Not_Paid*Values_Entered,Ending_Balance,""), "")</f>
        <v/>
      </c>
    </row>
    <row r="288" spans="2:8" x14ac:dyDescent="0.35">
      <c r="B288" s="73" t="str">
        <f ca="1">IFERROR(IF(Loan_Not_Paid*Values_Entered,Payment_Number,""), "")</f>
        <v/>
      </c>
      <c r="C288" s="72" t="str">
        <f ca="1">IFERROR(IF(Loan_Not_Paid*Values_Entered,Payment_Date,""), "")</f>
        <v/>
      </c>
      <c r="D288" s="71" t="str">
        <f ca="1">IFERROR(IF(Loan_Not_Paid*Values_Entered,Beginning_Balance,""), "")</f>
        <v/>
      </c>
      <c r="E288" s="71" t="str">
        <f ca="1">IFERROR(IF(Loan_Not_Paid*Values_Entered,Monthly_Payment,""), "")</f>
        <v/>
      </c>
      <c r="F288" s="71" t="str">
        <f ca="1">IFERROR(IF(Loan_Not_Paid*Values_Entered,Principal,""), "")</f>
        <v/>
      </c>
      <c r="G288" s="71" t="str">
        <f ca="1">IFERROR(IF(Loan_Not_Paid*Values_Entered,Interest,""), "")</f>
        <v/>
      </c>
      <c r="H288" s="71" t="str">
        <f ca="1">IFERROR(IF(Loan_Not_Paid*Values_Entered,Ending_Balance,""), "")</f>
        <v/>
      </c>
    </row>
    <row r="289" spans="2:8" x14ac:dyDescent="0.35">
      <c r="B289" s="73" t="str">
        <f ca="1">IFERROR(IF(Loan_Not_Paid*Values_Entered,Payment_Number,""), "")</f>
        <v/>
      </c>
      <c r="C289" s="72" t="str">
        <f ca="1">IFERROR(IF(Loan_Not_Paid*Values_Entered,Payment_Date,""), "")</f>
        <v/>
      </c>
      <c r="D289" s="71" t="str">
        <f ca="1">IFERROR(IF(Loan_Not_Paid*Values_Entered,Beginning_Balance,""), "")</f>
        <v/>
      </c>
      <c r="E289" s="71" t="str">
        <f ca="1">IFERROR(IF(Loan_Not_Paid*Values_Entered,Monthly_Payment,""), "")</f>
        <v/>
      </c>
      <c r="F289" s="71" t="str">
        <f ca="1">IFERROR(IF(Loan_Not_Paid*Values_Entered,Principal,""), "")</f>
        <v/>
      </c>
      <c r="G289" s="71" t="str">
        <f ca="1">IFERROR(IF(Loan_Not_Paid*Values_Entered,Interest,""), "")</f>
        <v/>
      </c>
      <c r="H289" s="71" t="str">
        <f ca="1">IFERROR(IF(Loan_Not_Paid*Values_Entered,Ending_Balance,""), "")</f>
        <v/>
      </c>
    </row>
    <row r="290" spans="2:8" x14ac:dyDescent="0.35">
      <c r="B290" s="73" t="str">
        <f ca="1">IFERROR(IF(Loan_Not_Paid*Values_Entered,Payment_Number,""), "")</f>
        <v/>
      </c>
      <c r="C290" s="72" t="str">
        <f ca="1">IFERROR(IF(Loan_Not_Paid*Values_Entered,Payment_Date,""), "")</f>
        <v/>
      </c>
      <c r="D290" s="71" t="str">
        <f ca="1">IFERROR(IF(Loan_Not_Paid*Values_Entered,Beginning_Balance,""), "")</f>
        <v/>
      </c>
      <c r="E290" s="71" t="str">
        <f ca="1">IFERROR(IF(Loan_Not_Paid*Values_Entered,Monthly_Payment,""), "")</f>
        <v/>
      </c>
      <c r="F290" s="71" t="str">
        <f ca="1">IFERROR(IF(Loan_Not_Paid*Values_Entered,Principal,""), "")</f>
        <v/>
      </c>
      <c r="G290" s="71" t="str">
        <f ca="1">IFERROR(IF(Loan_Not_Paid*Values_Entered,Interest,""), "")</f>
        <v/>
      </c>
      <c r="H290" s="71" t="str">
        <f ca="1">IFERROR(IF(Loan_Not_Paid*Values_Entered,Ending_Balance,""), "")</f>
        <v/>
      </c>
    </row>
    <row r="291" spans="2:8" x14ac:dyDescent="0.35">
      <c r="B291" s="73" t="str">
        <f ca="1">IFERROR(IF(Loan_Not_Paid*Values_Entered,Payment_Number,""), "")</f>
        <v/>
      </c>
      <c r="C291" s="72" t="str">
        <f ca="1">IFERROR(IF(Loan_Not_Paid*Values_Entered,Payment_Date,""), "")</f>
        <v/>
      </c>
      <c r="D291" s="71" t="str">
        <f ca="1">IFERROR(IF(Loan_Not_Paid*Values_Entered,Beginning_Balance,""), "")</f>
        <v/>
      </c>
      <c r="E291" s="71" t="str">
        <f ca="1">IFERROR(IF(Loan_Not_Paid*Values_Entered,Monthly_Payment,""), "")</f>
        <v/>
      </c>
      <c r="F291" s="71" t="str">
        <f ca="1">IFERROR(IF(Loan_Not_Paid*Values_Entered,Principal,""), "")</f>
        <v/>
      </c>
      <c r="G291" s="71" t="str">
        <f ca="1">IFERROR(IF(Loan_Not_Paid*Values_Entered,Interest,""), "")</f>
        <v/>
      </c>
      <c r="H291" s="71" t="str">
        <f ca="1">IFERROR(IF(Loan_Not_Paid*Values_Entered,Ending_Balance,""), "")</f>
        <v/>
      </c>
    </row>
    <row r="292" spans="2:8" x14ac:dyDescent="0.35">
      <c r="B292" s="73" t="str">
        <f ca="1">IFERROR(IF(Loan_Not_Paid*Values_Entered,Payment_Number,""), "")</f>
        <v/>
      </c>
      <c r="C292" s="72" t="str">
        <f ca="1">IFERROR(IF(Loan_Not_Paid*Values_Entered,Payment_Date,""), "")</f>
        <v/>
      </c>
      <c r="D292" s="71" t="str">
        <f ca="1">IFERROR(IF(Loan_Not_Paid*Values_Entered,Beginning_Balance,""), "")</f>
        <v/>
      </c>
      <c r="E292" s="71" t="str">
        <f ca="1">IFERROR(IF(Loan_Not_Paid*Values_Entered,Monthly_Payment,""), "")</f>
        <v/>
      </c>
      <c r="F292" s="71" t="str">
        <f ca="1">IFERROR(IF(Loan_Not_Paid*Values_Entered,Principal,""), "")</f>
        <v/>
      </c>
      <c r="G292" s="71" t="str">
        <f ca="1">IFERROR(IF(Loan_Not_Paid*Values_Entered,Interest,""), "")</f>
        <v/>
      </c>
      <c r="H292" s="71" t="str">
        <f ca="1">IFERROR(IF(Loan_Not_Paid*Values_Entered,Ending_Balance,""), "")</f>
        <v/>
      </c>
    </row>
    <row r="293" spans="2:8" x14ac:dyDescent="0.35">
      <c r="B293" s="73" t="str">
        <f ca="1">IFERROR(IF(Loan_Not_Paid*Values_Entered,Payment_Number,""), "")</f>
        <v/>
      </c>
      <c r="C293" s="72" t="str">
        <f ca="1">IFERROR(IF(Loan_Not_Paid*Values_Entered,Payment_Date,""), "")</f>
        <v/>
      </c>
      <c r="D293" s="71" t="str">
        <f ca="1">IFERROR(IF(Loan_Not_Paid*Values_Entered,Beginning_Balance,""), "")</f>
        <v/>
      </c>
      <c r="E293" s="71" t="str">
        <f ca="1">IFERROR(IF(Loan_Not_Paid*Values_Entered,Monthly_Payment,""), "")</f>
        <v/>
      </c>
      <c r="F293" s="71" t="str">
        <f ca="1">IFERROR(IF(Loan_Not_Paid*Values_Entered,Principal,""), "")</f>
        <v/>
      </c>
      <c r="G293" s="71" t="str">
        <f ca="1">IFERROR(IF(Loan_Not_Paid*Values_Entered,Interest,""), "")</f>
        <v/>
      </c>
      <c r="H293" s="71" t="str">
        <f ca="1">IFERROR(IF(Loan_Not_Paid*Values_Entered,Ending_Balance,""), "")</f>
        <v/>
      </c>
    </row>
    <row r="294" spans="2:8" x14ac:dyDescent="0.35">
      <c r="B294" s="73" t="str">
        <f ca="1">IFERROR(IF(Loan_Not_Paid*Values_Entered,Payment_Number,""), "")</f>
        <v/>
      </c>
      <c r="C294" s="72" t="str">
        <f ca="1">IFERROR(IF(Loan_Not_Paid*Values_Entered,Payment_Date,""), "")</f>
        <v/>
      </c>
      <c r="D294" s="71" t="str">
        <f ca="1">IFERROR(IF(Loan_Not_Paid*Values_Entered,Beginning_Balance,""), "")</f>
        <v/>
      </c>
      <c r="E294" s="71" t="str">
        <f ca="1">IFERROR(IF(Loan_Not_Paid*Values_Entered,Monthly_Payment,""), "")</f>
        <v/>
      </c>
      <c r="F294" s="71" t="str">
        <f ca="1">IFERROR(IF(Loan_Not_Paid*Values_Entered,Principal,""), "")</f>
        <v/>
      </c>
      <c r="G294" s="71" t="str">
        <f ca="1">IFERROR(IF(Loan_Not_Paid*Values_Entered,Interest,""), "")</f>
        <v/>
      </c>
      <c r="H294" s="71" t="str">
        <f ca="1">IFERROR(IF(Loan_Not_Paid*Values_Entered,Ending_Balance,""), "")</f>
        <v/>
      </c>
    </row>
    <row r="295" spans="2:8" x14ac:dyDescent="0.35">
      <c r="B295" s="73" t="str">
        <f ca="1">IFERROR(IF(Loan_Not_Paid*Values_Entered,Payment_Number,""), "")</f>
        <v/>
      </c>
      <c r="C295" s="72" t="str">
        <f ca="1">IFERROR(IF(Loan_Not_Paid*Values_Entered,Payment_Date,""), "")</f>
        <v/>
      </c>
      <c r="D295" s="71" t="str">
        <f ca="1">IFERROR(IF(Loan_Not_Paid*Values_Entered,Beginning_Balance,""), "")</f>
        <v/>
      </c>
      <c r="E295" s="71" t="str">
        <f ca="1">IFERROR(IF(Loan_Not_Paid*Values_Entered,Monthly_Payment,""), "")</f>
        <v/>
      </c>
      <c r="F295" s="71" t="str">
        <f ca="1">IFERROR(IF(Loan_Not_Paid*Values_Entered,Principal,""), "")</f>
        <v/>
      </c>
      <c r="G295" s="71" t="str">
        <f ca="1">IFERROR(IF(Loan_Not_Paid*Values_Entered,Interest,""), "")</f>
        <v/>
      </c>
      <c r="H295" s="71" t="str">
        <f ca="1">IFERROR(IF(Loan_Not_Paid*Values_Entered,Ending_Balance,""), "")</f>
        <v/>
      </c>
    </row>
    <row r="296" spans="2:8" x14ac:dyDescent="0.35">
      <c r="B296" s="73" t="str">
        <f ca="1">IFERROR(IF(Loan_Not_Paid*Values_Entered,Payment_Number,""), "")</f>
        <v/>
      </c>
      <c r="C296" s="72" t="str">
        <f ca="1">IFERROR(IF(Loan_Not_Paid*Values_Entered,Payment_Date,""), "")</f>
        <v/>
      </c>
      <c r="D296" s="71" t="str">
        <f ca="1">IFERROR(IF(Loan_Not_Paid*Values_Entered,Beginning_Balance,""), "")</f>
        <v/>
      </c>
      <c r="E296" s="71" t="str">
        <f ca="1">IFERROR(IF(Loan_Not_Paid*Values_Entered,Monthly_Payment,""), "")</f>
        <v/>
      </c>
      <c r="F296" s="71" t="str">
        <f ca="1">IFERROR(IF(Loan_Not_Paid*Values_Entered,Principal,""), "")</f>
        <v/>
      </c>
      <c r="G296" s="71" t="str">
        <f ca="1">IFERROR(IF(Loan_Not_Paid*Values_Entered,Interest,""), "")</f>
        <v/>
      </c>
      <c r="H296" s="71" t="str">
        <f ca="1">IFERROR(IF(Loan_Not_Paid*Values_Entered,Ending_Balance,""), "")</f>
        <v/>
      </c>
    </row>
    <row r="297" spans="2:8" x14ac:dyDescent="0.35">
      <c r="B297" s="73" t="str">
        <f ca="1">IFERROR(IF(Loan_Not_Paid*Values_Entered,Payment_Number,""), "")</f>
        <v/>
      </c>
      <c r="C297" s="72" t="str">
        <f ca="1">IFERROR(IF(Loan_Not_Paid*Values_Entered,Payment_Date,""), "")</f>
        <v/>
      </c>
      <c r="D297" s="71" t="str">
        <f ca="1">IFERROR(IF(Loan_Not_Paid*Values_Entered,Beginning_Balance,""), "")</f>
        <v/>
      </c>
      <c r="E297" s="71" t="str">
        <f ca="1">IFERROR(IF(Loan_Not_Paid*Values_Entered,Monthly_Payment,""), "")</f>
        <v/>
      </c>
      <c r="F297" s="71" t="str">
        <f ca="1">IFERROR(IF(Loan_Not_Paid*Values_Entered,Principal,""), "")</f>
        <v/>
      </c>
      <c r="G297" s="71" t="str">
        <f ca="1">IFERROR(IF(Loan_Not_Paid*Values_Entered,Interest,""), "")</f>
        <v/>
      </c>
      <c r="H297" s="71" t="str">
        <f ca="1">IFERROR(IF(Loan_Not_Paid*Values_Entered,Ending_Balance,""), "")</f>
        <v/>
      </c>
    </row>
    <row r="298" spans="2:8" x14ac:dyDescent="0.35">
      <c r="B298" s="73" t="str">
        <f ca="1">IFERROR(IF(Loan_Not_Paid*Values_Entered,Payment_Number,""), "")</f>
        <v/>
      </c>
      <c r="C298" s="72" t="str">
        <f ca="1">IFERROR(IF(Loan_Not_Paid*Values_Entered,Payment_Date,""), "")</f>
        <v/>
      </c>
      <c r="D298" s="71" t="str">
        <f ca="1">IFERROR(IF(Loan_Not_Paid*Values_Entered,Beginning_Balance,""), "")</f>
        <v/>
      </c>
      <c r="E298" s="71" t="str">
        <f ca="1">IFERROR(IF(Loan_Not_Paid*Values_Entered,Monthly_Payment,""), "")</f>
        <v/>
      </c>
      <c r="F298" s="71" t="str">
        <f ca="1">IFERROR(IF(Loan_Not_Paid*Values_Entered,Principal,""), "")</f>
        <v/>
      </c>
      <c r="G298" s="71" t="str">
        <f ca="1">IFERROR(IF(Loan_Not_Paid*Values_Entered,Interest,""), "")</f>
        <v/>
      </c>
      <c r="H298" s="71" t="str">
        <f ca="1">IFERROR(IF(Loan_Not_Paid*Values_Entered,Ending_Balance,""), "")</f>
        <v/>
      </c>
    </row>
    <row r="299" spans="2:8" x14ac:dyDescent="0.35">
      <c r="B299" s="73" t="str">
        <f ca="1">IFERROR(IF(Loan_Not_Paid*Values_Entered,Payment_Number,""), "")</f>
        <v/>
      </c>
      <c r="C299" s="72" t="str">
        <f ca="1">IFERROR(IF(Loan_Not_Paid*Values_Entered,Payment_Date,""), "")</f>
        <v/>
      </c>
      <c r="D299" s="71" t="str">
        <f ca="1">IFERROR(IF(Loan_Not_Paid*Values_Entered,Beginning_Balance,""), "")</f>
        <v/>
      </c>
      <c r="E299" s="71" t="str">
        <f ca="1">IFERROR(IF(Loan_Not_Paid*Values_Entered,Monthly_Payment,""), "")</f>
        <v/>
      </c>
      <c r="F299" s="71" t="str">
        <f ca="1">IFERROR(IF(Loan_Not_Paid*Values_Entered,Principal,""), "")</f>
        <v/>
      </c>
      <c r="G299" s="71" t="str">
        <f ca="1">IFERROR(IF(Loan_Not_Paid*Values_Entered,Interest,""), "")</f>
        <v/>
      </c>
      <c r="H299" s="71" t="str">
        <f ca="1">IFERROR(IF(Loan_Not_Paid*Values_Entered,Ending_Balance,""), "")</f>
        <v/>
      </c>
    </row>
    <row r="300" spans="2:8" x14ac:dyDescent="0.35">
      <c r="B300" s="73" t="str">
        <f ca="1">IFERROR(IF(Loan_Not_Paid*Values_Entered,Payment_Number,""), "")</f>
        <v/>
      </c>
      <c r="C300" s="72" t="str">
        <f ca="1">IFERROR(IF(Loan_Not_Paid*Values_Entered,Payment_Date,""), "")</f>
        <v/>
      </c>
      <c r="D300" s="71" t="str">
        <f ca="1">IFERROR(IF(Loan_Not_Paid*Values_Entered,Beginning_Balance,""), "")</f>
        <v/>
      </c>
      <c r="E300" s="71" t="str">
        <f ca="1">IFERROR(IF(Loan_Not_Paid*Values_Entered,Monthly_Payment,""), "")</f>
        <v/>
      </c>
      <c r="F300" s="71" t="str">
        <f ca="1">IFERROR(IF(Loan_Not_Paid*Values_Entered,Principal,""), "")</f>
        <v/>
      </c>
      <c r="G300" s="71" t="str">
        <f ca="1">IFERROR(IF(Loan_Not_Paid*Values_Entered,Interest,""), "")</f>
        <v/>
      </c>
      <c r="H300" s="71" t="str">
        <f ca="1">IFERROR(IF(Loan_Not_Paid*Values_Entered,Ending_Balance,""), "")</f>
        <v/>
      </c>
    </row>
    <row r="301" spans="2:8" x14ac:dyDescent="0.35">
      <c r="B301" s="73" t="str">
        <f ca="1">IFERROR(IF(Loan_Not_Paid*Values_Entered,Payment_Number,""), "")</f>
        <v/>
      </c>
      <c r="C301" s="72" t="str">
        <f ca="1">IFERROR(IF(Loan_Not_Paid*Values_Entered,Payment_Date,""), "")</f>
        <v/>
      </c>
      <c r="D301" s="71" t="str">
        <f ca="1">IFERROR(IF(Loan_Not_Paid*Values_Entered,Beginning_Balance,""), "")</f>
        <v/>
      </c>
      <c r="E301" s="71" t="str">
        <f ca="1">IFERROR(IF(Loan_Not_Paid*Values_Entered,Monthly_Payment,""), "")</f>
        <v/>
      </c>
      <c r="F301" s="71" t="str">
        <f ca="1">IFERROR(IF(Loan_Not_Paid*Values_Entered,Principal,""), "")</f>
        <v/>
      </c>
      <c r="G301" s="71" t="str">
        <f ca="1">IFERROR(IF(Loan_Not_Paid*Values_Entered,Interest,""), "")</f>
        <v/>
      </c>
      <c r="H301" s="71" t="str">
        <f ca="1">IFERROR(IF(Loan_Not_Paid*Values_Entered,Ending_Balance,""), "")</f>
        <v/>
      </c>
    </row>
    <row r="302" spans="2:8" x14ac:dyDescent="0.35">
      <c r="B302" s="73" t="str">
        <f ca="1">IFERROR(IF(Loan_Not_Paid*Values_Entered,Payment_Number,""), "")</f>
        <v/>
      </c>
      <c r="C302" s="72" t="str">
        <f ca="1">IFERROR(IF(Loan_Not_Paid*Values_Entered,Payment_Date,""), "")</f>
        <v/>
      </c>
      <c r="D302" s="71" t="str">
        <f ca="1">IFERROR(IF(Loan_Not_Paid*Values_Entered,Beginning_Balance,""), "")</f>
        <v/>
      </c>
      <c r="E302" s="71" t="str">
        <f ca="1">IFERROR(IF(Loan_Not_Paid*Values_Entered,Monthly_Payment,""), "")</f>
        <v/>
      </c>
      <c r="F302" s="71" t="str">
        <f ca="1">IFERROR(IF(Loan_Not_Paid*Values_Entered,Principal,""), "")</f>
        <v/>
      </c>
      <c r="G302" s="71" t="str">
        <f ca="1">IFERROR(IF(Loan_Not_Paid*Values_Entered,Interest,""), "")</f>
        <v/>
      </c>
      <c r="H302" s="71" t="str">
        <f ca="1">IFERROR(IF(Loan_Not_Paid*Values_Entered,Ending_Balance,""), "")</f>
        <v/>
      </c>
    </row>
    <row r="303" spans="2:8" x14ac:dyDescent="0.35">
      <c r="B303" s="73" t="str">
        <f ca="1">IFERROR(IF(Loan_Not_Paid*Values_Entered,Payment_Number,""), "")</f>
        <v/>
      </c>
      <c r="C303" s="72" t="str">
        <f ca="1">IFERROR(IF(Loan_Not_Paid*Values_Entered,Payment_Date,""), "")</f>
        <v/>
      </c>
      <c r="D303" s="71" t="str">
        <f ca="1">IFERROR(IF(Loan_Not_Paid*Values_Entered,Beginning_Balance,""), "")</f>
        <v/>
      </c>
      <c r="E303" s="71" t="str">
        <f ca="1">IFERROR(IF(Loan_Not_Paid*Values_Entered,Monthly_Payment,""), "")</f>
        <v/>
      </c>
      <c r="F303" s="71" t="str">
        <f ca="1">IFERROR(IF(Loan_Not_Paid*Values_Entered,Principal,""), "")</f>
        <v/>
      </c>
      <c r="G303" s="71" t="str">
        <f ca="1">IFERROR(IF(Loan_Not_Paid*Values_Entered,Interest,""), "")</f>
        <v/>
      </c>
      <c r="H303" s="71" t="str">
        <f ca="1">IFERROR(IF(Loan_Not_Paid*Values_Entered,Ending_Balance,""), "")</f>
        <v/>
      </c>
    </row>
    <row r="304" spans="2:8" x14ac:dyDescent="0.35">
      <c r="B304" s="73" t="str">
        <f ca="1">IFERROR(IF(Loan_Not_Paid*Values_Entered,Payment_Number,""), "")</f>
        <v/>
      </c>
      <c r="C304" s="72" t="str">
        <f ca="1">IFERROR(IF(Loan_Not_Paid*Values_Entered,Payment_Date,""), "")</f>
        <v/>
      </c>
      <c r="D304" s="71" t="str">
        <f ca="1">IFERROR(IF(Loan_Not_Paid*Values_Entered,Beginning_Balance,""), "")</f>
        <v/>
      </c>
      <c r="E304" s="71" t="str">
        <f ca="1">IFERROR(IF(Loan_Not_Paid*Values_Entered,Monthly_Payment,""), "")</f>
        <v/>
      </c>
      <c r="F304" s="71" t="str">
        <f ca="1">IFERROR(IF(Loan_Not_Paid*Values_Entered,Principal,""), "")</f>
        <v/>
      </c>
      <c r="G304" s="71" t="str">
        <f ca="1">IFERROR(IF(Loan_Not_Paid*Values_Entered,Interest,""), "")</f>
        <v/>
      </c>
      <c r="H304" s="71" t="str">
        <f ca="1">IFERROR(IF(Loan_Not_Paid*Values_Entered,Ending_Balance,""), "")</f>
        <v/>
      </c>
    </row>
    <row r="305" spans="2:8" x14ac:dyDescent="0.35">
      <c r="B305" s="73" t="str">
        <f ca="1">IFERROR(IF(Loan_Not_Paid*Values_Entered,Payment_Number,""), "")</f>
        <v/>
      </c>
      <c r="C305" s="72" t="str">
        <f ca="1">IFERROR(IF(Loan_Not_Paid*Values_Entered,Payment_Date,""), "")</f>
        <v/>
      </c>
      <c r="D305" s="71" t="str">
        <f ca="1">IFERROR(IF(Loan_Not_Paid*Values_Entered,Beginning_Balance,""), "")</f>
        <v/>
      </c>
      <c r="E305" s="71" t="str">
        <f ca="1">IFERROR(IF(Loan_Not_Paid*Values_Entered,Monthly_Payment,""), "")</f>
        <v/>
      </c>
      <c r="F305" s="71" t="str">
        <f ca="1">IFERROR(IF(Loan_Not_Paid*Values_Entered,Principal,""), "")</f>
        <v/>
      </c>
      <c r="G305" s="71" t="str">
        <f ca="1">IFERROR(IF(Loan_Not_Paid*Values_Entered,Interest,""), "")</f>
        <v/>
      </c>
      <c r="H305" s="71" t="str">
        <f ca="1">IFERROR(IF(Loan_Not_Paid*Values_Entered,Ending_Balance,""), "")</f>
        <v/>
      </c>
    </row>
    <row r="306" spans="2:8" x14ac:dyDescent="0.35">
      <c r="B306" s="73" t="str">
        <f ca="1">IFERROR(IF(Loan_Not_Paid*Values_Entered,Payment_Number,""), "")</f>
        <v/>
      </c>
      <c r="C306" s="72" t="str">
        <f ca="1">IFERROR(IF(Loan_Not_Paid*Values_Entered,Payment_Date,""), "")</f>
        <v/>
      </c>
      <c r="D306" s="71" t="str">
        <f ca="1">IFERROR(IF(Loan_Not_Paid*Values_Entered,Beginning_Balance,""), "")</f>
        <v/>
      </c>
      <c r="E306" s="71" t="str">
        <f ca="1">IFERROR(IF(Loan_Not_Paid*Values_Entered,Monthly_Payment,""), "")</f>
        <v/>
      </c>
      <c r="F306" s="71" t="str">
        <f ca="1">IFERROR(IF(Loan_Not_Paid*Values_Entered,Principal,""), "")</f>
        <v/>
      </c>
      <c r="G306" s="71" t="str">
        <f ca="1">IFERROR(IF(Loan_Not_Paid*Values_Entered,Interest,""), "")</f>
        <v/>
      </c>
      <c r="H306" s="71" t="str">
        <f ca="1">IFERROR(IF(Loan_Not_Paid*Values_Entered,Ending_Balance,""), "")</f>
        <v/>
      </c>
    </row>
    <row r="307" spans="2:8" x14ac:dyDescent="0.35">
      <c r="B307" s="73" t="str">
        <f ca="1">IFERROR(IF(Loan_Not_Paid*Values_Entered,Payment_Number,""), "")</f>
        <v/>
      </c>
      <c r="C307" s="72" t="str">
        <f ca="1">IFERROR(IF(Loan_Not_Paid*Values_Entered,Payment_Date,""), "")</f>
        <v/>
      </c>
      <c r="D307" s="71" t="str">
        <f ca="1">IFERROR(IF(Loan_Not_Paid*Values_Entered,Beginning_Balance,""), "")</f>
        <v/>
      </c>
      <c r="E307" s="71" t="str">
        <f ca="1">IFERROR(IF(Loan_Not_Paid*Values_Entered,Monthly_Payment,""), "")</f>
        <v/>
      </c>
      <c r="F307" s="71" t="str">
        <f ca="1">IFERROR(IF(Loan_Not_Paid*Values_Entered,Principal,""), "")</f>
        <v/>
      </c>
      <c r="G307" s="71" t="str">
        <f ca="1">IFERROR(IF(Loan_Not_Paid*Values_Entered,Interest,""), "")</f>
        <v/>
      </c>
      <c r="H307" s="71" t="str">
        <f ca="1">IFERROR(IF(Loan_Not_Paid*Values_Entered,Ending_Balance,""), "")</f>
        <v/>
      </c>
    </row>
    <row r="308" spans="2:8" x14ac:dyDescent="0.35">
      <c r="B308" s="73" t="str">
        <f ca="1">IFERROR(IF(Loan_Not_Paid*Values_Entered,Payment_Number,""), "")</f>
        <v/>
      </c>
      <c r="C308" s="72" t="str">
        <f ca="1">IFERROR(IF(Loan_Not_Paid*Values_Entered,Payment_Date,""), "")</f>
        <v/>
      </c>
      <c r="D308" s="71" t="str">
        <f ca="1">IFERROR(IF(Loan_Not_Paid*Values_Entered,Beginning_Balance,""), "")</f>
        <v/>
      </c>
      <c r="E308" s="71" t="str">
        <f ca="1">IFERROR(IF(Loan_Not_Paid*Values_Entered,Monthly_Payment,""), "")</f>
        <v/>
      </c>
      <c r="F308" s="71" t="str">
        <f ca="1">IFERROR(IF(Loan_Not_Paid*Values_Entered,Principal,""), "")</f>
        <v/>
      </c>
      <c r="G308" s="71" t="str">
        <f ca="1">IFERROR(IF(Loan_Not_Paid*Values_Entered,Interest,""), "")</f>
        <v/>
      </c>
      <c r="H308" s="71" t="str">
        <f ca="1">IFERROR(IF(Loan_Not_Paid*Values_Entered,Ending_Balance,""), "")</f>
        <v/>
      </c>
    </row>
    <row r="309" spans="2:8" x14ac:dyDescent="0.35">
      <c r="B309" s="73" t="str">
        <f ca="1">IFERROR(IF(Loan_Not_Paid*Values_Entered,Payment_Number,""), "")</f>
        <v/>
      </c>
      <c r="C309" s="72" t="str">
        <f ca="1">IFERROR(IF(Loan_Not_Paid*Values_Entered,Payment_Date,""), "")</f>
        <v/>
      </c>
      <c r="D309" s="71" t="str">
        <f ca="1">IFERROR(IF(Loan_Not_Paid*Values_Entered,Beginning_Balance,""), "")</f>
        <v/>
      </c>
      <c r="E309" s="71" t="str">
        <f ca="1">IFERROR(IF(Loan_Not_Paid*Values_Entered,Monthly_Payment,""), "")</f>
        <v/>
      </c>
      <c r="F309" s="71" t="str">
        <f ca="1">IFERROR(IF(Loan_Not_Paid*Values_Entered,Principal,""), "")</f>
        <v/>
      </c>
      <c r="G309" s="71" t="str">
        <f ca="1">IFERROR(IF(Loan_Not_Paid*Values_Entered,Interest,""), "")</f>
        <v/>
      </c>
      <c r="H309" s="71" t="str">
        <f ca="1">IFERROR(IF(Loan_Not_Paid*Values_Entered,Ending_Balance,""), "")</f>
        <v/>
      </c>
    </row>
    <row r="310" spans="2:8" x14ac:dyDescent="0.35">
      <c r="B310" s="73" t="str">
        <f ca="1">IFERROR(IF(Loan_Not_Paid*Values_Entered,Payment_Number,""), "")</f>
        <v/>
      </c>
      <c r="C310" s="72" t="str">
        <f ca="1">IFERROR(IF(Loan_Not_Paid*Values_Entered,Payment_Date,""), "")</f>
        <v/>
      </c>
      <c r="D310" s="71" t="str">
        <f ca="1">IFERROR(IF(Loan_Not_Paid*Values_Entered,Beginning_Balance,""), "")</f>
        <v/>
      </c>
      <c r="E310" s="71" t="str">
        <f ca="1">IFERROR(IF(Loan_Not_Paid*Values_Entered,Monthly_Payment,""), "")</f>
        <v/>
      </c>
      <c r="F310" s="71" t="str">
        <f ca="1">IFERROR(IF(Loan_Not_Paid*Values_Entered,Principal,""), "")</f>
        <v/>
      </c>
      <c r="G310" s="71" t="str">
        <f ca="1">IFERROR(IF(Loan_Not_Paid*Values_Entered,Interest,""), "")</f>
        <v/>
      </c>
      <c r="H310" s="71" t="str">
        <f ca="1">IFERROR(IF(Loan_Not_Paid*Values_Entered,Ending_Balance,""), "")</f>
        <v/>
      </c>
    </row>
    <row r="311" spans="2:8" x14ac:dyDescent="0.35">
      <c r="B311" s="73" t="str">
        <f ca="1">IFERROR(IF(Loan_Not_Paid*Values_Entered,Payment_Number,""), "")</f>
        <v/>
      </c>
      <c r="C311" s="72" t="str">
        <f ca="1">IFERROR(IF(Loan_Not_Paid*Values_Entered,Payment_Date,""), "")</f>
        <v/>
      </c>
      <c r="D311" s="71" t="str">
        <f ca="1">IFERROR(IF(Loan_Not_Paid*Values_Entered,Beginning_Balance,""), "")</f>
        <v/>
      </c>
      <c r="E311" s="71" t="str">
        <f ca="1">IFERROR(IF(Loan_Not_Paid*Values_Entered,Monthly_Payment,""), "")</f>
        <v/>
      </c>
      <c r="F311" s="71" t="str">
        <f ca="1">IFERROR(IF(Loan_Not_Paid*Values_Entered,Principal,""), "")</f>
        <v/>
      </c>
      <c r="G311" s="71" t="str">
        <f ca="1">IFERROR(IF(Loan_Not_Paid*Values_Entered,Interest,""), "")</f>
        <v/>
      </c>
      <c r="H311" s="71" t="str">
        <f ca="1">IFERROR(IF(Loan_Not_Paid*Values_Entered,Ending_Balance,""), "")</f>
        <v/>
      </c>
    </row>
    <row r="312" spans="2:8" x14ac:dyDescent="0.35">
      <c r="B312" s="73" t="str">
        <f ca="1">IFERROR(IF(Loan_Not_Paid*Values_Entered,Payment_Number,""), "")</f>
        <v/>
      </c>
      <c r="C312" s="72" t="str">
        <f ca="1">IFERROR(IF(Loan_Not_Paid*Values_Entered,Payment_Date,""), "")</f>
        <v/>
      </c>
      <c r="D312" s="71" t="str">
        <f ca="1">IFERROR(IF(Loan_Not_Paid*Values_Entered,Beginning_Balance,""), "")</f>
        <v/>
      </c>
      <c r="E312" s="71" t="str">
        <f ca="1">IFERROR(IF(Loan_Not_Paid*Values_Entered,Monthly_Payment,""), "")</f>
        <v/>
      </c>
      <c r="F312" s="71" t="str">
        <f ca="1">IFERROR(IF(Loan_Not_Paid*Values_Entered,Principal,""), "")</f>
        <v/>
      </c>
      <c r="G312" s="71" t="str">
        <f ca="1">IFERROR(IF(Loan_Not_Paid*Values_Entered,Interest,""), "")</f>
        <v/>
      </c>
      <c r="H312" s="71" t="str">
        <f ca="1">IFERROR(IF(Loan_Not_Paid*Values_Entered,Ending_Balance,""), "")</f>
        <v/>
      </c>
    </row>
    <row r="313" spans="2:8" x14ac:dyDescent="0.35">
      <c r="B313" s="73" t="str">
        <f ca="1">IFERROR(IF(Loan_Not_Paid*Values_Entered,Payment_Number,""), "")</f>
        <v/>
      </c>
      <c r="C313" s="72" t="str">
        <f ca="1">IFERROR(IF(Loan_Not_Paid*Values_Entered,Payment_Date,""), "")</f>
        <v/>
      </c>
      <c r="D313" s="71" t="str">
        <f ca="1">IFERROR(IF(Loan_Not_Paid*Values_Entered,Beginning_Balance,""), "")</f>
        <v/>
      </c>
      <c r="E313" s="71" t="str">
        <f ca="1">IFERROR(IF(Loan_Not_Paid*Values_Entered,Monthly_Payment,""), "")</f>
        <v/>
      </c>
      <c r="F313" s="71" t="str">
        <f ca="1">IFERROR(IF(Loan_Not_Paid*Values_Entered,Principal,""), "")</f>
        <v/>
      </c>
      <c r="G313" s="71" t="str">
        <f ca="1">IFERROR(IF(Loan_Not_Paid*Values_Entered,Interest,""), "")</f>
        <v/>
      </c>
      <c r="H313" s="71" t="str">
        <f ca="1">IFERROR(IF(Loan_Not_Paid*Values_Entered,Ending_Balance,""), "")</f>
        <v/>
      </c>
    </row>
    <row r="314" spans="2:8" x14ac:dyDescent="0.35">
      <c r="B314" s="73" t="str">
        <f ca="1">IFERROR(IF(Loan_Not_Paid*Values_Entered,Payment_Number,""), "")</f>
        <v/>
      </c>
      <c r="C314" s="72" t="str">
        <f ca="1">IFERROR(IF(Loan_Not_Paid*Values_Entered,Payment_Date,""), "")</f>
        <v/>
      </c>
      <c r="D314" s="71" t="str">
        <f ca="1">IFERROR(IF(Loan_Not_Paid*Values_Entered,Beginning_Balance,""), "")</f>
        <v/>
      </c>
      <c r="E314" s="71" t="str">
        <f ca="1">IFERROR(IF(Loan_Not_Paid*Values_Entered,Monthly_Payment,""), "")</f>
        <v/>
      </c>
      <c r="F314" s="71" t="str">
        <f ca="1">IFERROR(IF(Loan_Not_Paid*Values_Entered,Principal,""), "")</f>
        <v/>
      </c>
      <c r="G314" s="71" t="str">
        <f ca="1">IFERROR(IF(Loan_Not_Paid*Values_Entered,Interest,""), "")</f>
        <v/>
      </c>
      <c r="H314" s="71" t="str">
        <f ca="1">IFERROR(IF(Loan_Not_Paid*Values_Entered,Ending_Balance,""), "")</f>
        <v/>
      </c>
    </row>
    <row r="315" spans="2:8" x14ac:dyDescent="0.35">
      <c r="B315" s="73" t="str">
        <f ca="1">IFERROR(IF(Loan_Not_Paid*Values_Entered,Payment_Number,""), "")</f>
        <v/>
      </c>
      <c r="C315" s="72" t="str">
        <f ca="1">IFERROR(IF(Loan_Not_Paid*Values_Entered,Payment_Date,""), "")</f>
        <v/>
      </c>
      <c r="D315" s="71" t="str">
        <f ca="1">IFERROR(IF(Loan_Not_Paid*Values_Entered,Beginning_Balance,""), "")</f>
        <v/>
      </c>
      <c r="E315" s="71" t="str">
        <f ca="1">IFERROR(IF(Loan_Not_Paid*Values_Entered,Monthly_Payment,""), "")</f>
        <v/>
      </c>
      <c r="F315" s="71" t="str">
        <f ca="1">IFERROR(IF(Loan_Not_Paid*Values_Entered,Principal,""), "")</f>
        <v/>
      </c>
      <c r="G315" s="71" t="str">
        <f ca="1">IFERROR(IF(Loan_Not_Paid*Values_Entered,Interest,""), "")</f>
        <v/>
      </c>
      <c r="H315" s="71" t="str">
        <f ca="1">IFERROR(IF(Loan_Not_Paid*Values_Entered,Ending_Balance,""), "")</f>
        <v/>
      </c>
    </row>
    <row r="316" spans="2:8" x14ac:dyDescent="0.35">
      <c r="B316" s="73" t="str">
        <f ca="1">IFERROR(IF(Loan_Not_Paid*Values_Entered,Payment_Number,""), "")</f>
        <v/>
      </c>
      <c r="C316" s="72" t="str">
        <f ca="1">IFERROR(IF(Loan_Not_Paid*Values_Entered,Payment_Date,""), "")</f>
        <v/>
      </c>
      <c r="D316" s="71" t="str">
        <f ca="1">IFERROR(IF(Loan_Not_Paid*Values_Entered,Beginning_Balance,""), "")</f>
        <v/>
      </c>
      <c r="E316" s="71" t="str">
        <f ca="1">IFERROR(IF(Loan_Not_Paid*Values_Entered,Monthly_Payment,""), "")</f>
        <v/>
      </c>
      <c r="F316" s="71" t="str">
        <f ca="1">IFERROR(IF(Loan_Not_Paid*Values_Entered,Principal,""), "")</f>
        <v/>
      </c>
      <c r="G316" s="71" t="str">
        <f ca="1">IFERROR(IF(Loan_Not_Paid*Values_Entered,Interest,""), "")</f>
        <v/>
      </c>
      <c r="H316" s="71" t="str">
        <f ca="1">IFERROR(IF(Loan_Not_Paid*Values_Entered,Ending_Balance,""), "")</f>
        <v/>
      </c>
    </row>
    <row r="317" spans="2:8" x14ac:dyDescent="0.35">
      <c r="B317" s="73" t="str">
        <f ca="1">IFERROR(IF(Loan_Not_Paid*Values_Entered,Payment_Number,""), "")</f>
        <v/>
      </c>
      <c r="C317" s="72" t="str">
        <f ca="1">IFERROR(IF(Loan_Not_Paid*Values_Entered,Payment_Date,""), "")</f>
        <v/>
      </c>
      <c r="D317" s="71" t="str">
        <f ca="1">IFERROR(IF(Loan_Not_Paid*Values_Entered,Beginning_Balance,""), "")</f>
        <v/>
      </c>
      <c r="E317" s="71" t="str">
        <f ca="1">IFERROR(IF(Loan_Not_Paid*Values_Entered,Monthly_Payment,""), "")</f>
        <v/>
      </c>
      <c r="F317" s="71" t="str">
        <f ca="1">IFERROR(IF(Loan_Not_Paid*Values_Entered,Principal,""), "")</f>
        <v/>
      </c>
      <c r="G317" s="71" t="str">
        <f ca="1">IFERROR(IF(Loan_Not_Paid*Values_Entered,Interest,""), "")</f>
        <v/>
      </c>
      <c r="H317" s="71" t="str">
        <f ca="1">IFERROR(IF(Loan_Not_Paid*Values_Entered,Ending_Balance,""), "")</f>
        <v/>
      </c>
    </row>
    <row r="318" spans="2:8" x14ac:dyDescent="0.35">
      <c r="B318" s="73" t="str">
        <f ca="1">IFERROR(IF(Loan_Not_Paid*Values_Entered,Payment_Number,""), "")</f>
        <v/>
      </c>
      <c r="C318" s="72" t="str">
        <f ca="1">IFERROR(IF(Loan_Not_Paid*Values_Entered,Payment_Date,""), "")</f>
        <v/>
      </c>
      <c r="D318" s="71" t="str">
        <f ca="1">IFERROR(IF(Loan_Not_Paid*Values_Entered,Beginning_Balance,""), "")</f>
        <v/>
      </c>
      <c r="E318" s="71" t="str">
        <f ca="1">IFERROR(IF(Loan_Not_Paid*Values_Entered,Monthly_Payment,""), "")</f>
        <v/>
      </c>
      <c r="F318" s="71" t="str">
        <f ca="1">IFERROR(IF(Loan_Not_Paid*Values_Entered,Principal,""), "")</f>
        <v/>
      </c>
      <c r="G318" s="71" t="str">
        <f ca="1">IFERROR(IF(Loan_Not_Paid*Values_Entered,Interest,""), "")</f>
        <v/>
      </c>
      <c r="H318" s="71" t="str">
        <f ca="1">IFERROR(IF(Loan_Not_Paid*Values_Entered,Ending_Balance,""), "")</f>
        <v/>
      </c>
    </row>
    <row r="319" spans="2:8" x14ac:dyDescent="0.35">
      <c r="B319" s="73" t="str">
        <f ca="1">IFERROR(IF(Loan_Not_Paid*Values_Entered,Payment_Number,""), "")</f>
        <v/>
      </c>
      <c r="C319" s="72" t="str">
        <f ca="1">IFERROR(IF(Loan_Not_Paid*Values_Entered,Payment_Date,""), "")</f>
        <v/>
      </c>
      <c r="D319" s="71" t="str">
        <f ca="1">IFERROR(IF(Loan_Not_Paid*Values_Entered,Beginning_Balance,""), "")</f>
        <v/>
      </c>
      <c r="E319" s="71" t="str">
        <f ca="1">IFERROR(IF(Loan_Not_Paid*Values_Entered,Monthly_Payment,""), "")</f>
        <v/>
      </c>
      <c r="F319" s="71" t="str">
        <f ca="1">IFERROR(IF(Loan_Not_Paid*Values_Entered,Principal,""), "")</f>
        <v/>
      </c>
      <c r="G319" s="71" t="str">
        <f ca="1">IFERROR(IF(Loan_Not_Paid*Values_Entered,Interest,""), "")</f>
        <v/>
      </c>
      <c r="H319" s="71" t="str">
        <f ca="1">IFERROR(IF(Loan_Not_Paid*Values_Entered,Ending_Balance,""), "")</f>
        <v/>
      </c>
    </row>
    <row r="320" spans="2:8" x14ac:dyDescent="0.35">
      <c r="B320" s="73" t="str">
        <f ca="1">IFERROR(IF(Loan_Not_Paid*Values_Entered,Payment_Number,""), "")</f>
        <v/>
      </c>
      <c r="C320" s="72" t="str">
        <f ca="1">IFERROR(IF(Loan_Not_Paid*Values_Entered,Payment_Date,""), "")</f>
        <v/>
      </c>
      <c r="D320" s="71" t="str">
        <f ca="1">IFERROR(IF(Loan_Not_Paid*Values_Entered,Beginning_Balance,""), "")</f>
        <v/>
      </c>
      <c r="E320" s="71" t="str">
        <f ca="1">IFERROR(IF(Loan_Not_Paid*Values_Entered,Monthly_Payment,""), "")</f>
        <v/>
      </c>
      <c r="F320" s="71" t="str">
        <f ca="1">IFERROR(IF(Loan_Not_Paid*Values_Entered,Principal,""), "")</f>
        <v/>
      </c>
      <c r="G320" s="71" t="str">
        <f ca="1">IFERROR(IF(Loan_Not_Paid*Values_Entered,Interest,""), "")</f>
        <v/>
      </c>
      <c r="H320" s="71" t="str">
        <f ca="1">IFERROR(IF(Loan_Not_Paid*Values_Entered,Ending_Balance,""), "")</f>
        <v/>
      </c>
    </row>
    <row r="321" spans="2:8" x14ac:dyDescent="0.35">
      <c r="B321" s="73" t="str">
        <f ca="1">IFERROR(IF(Loan_Not_Paid*Values_Entered,Payment_Number,""), "")</f>
        <v/>
      </c>
      <c r="C321" s="72" t="str">
        <f ca="1">IFERROR(IF(Loan_Not_Paid*Values_Entered,Payment_Date,""), "")</f>
        <v/>
      </c>
      <c r="D321" s="71" t="str">
        <f ca="1">IFERROR(IF(Loan_Not_Paid*Values_Entered,Beginning_Balance,""), "")</f>
        <v/>
      </c>
      <c r="E321" s="71" t="str">
        <f ca="1">IFERROR(IF(Loan_Not_Paid*Values_Entered,Monthly_Payment,""), "")</f>
        <v/>
      </c>
      <c r="F321" s="71" t="str">
        <f ca="1">IFERROR(IF(Loan_Not_Paid*Values_Entered,Principal,""), "")</f>
        <v/>
      </c>
      <c r="G321" s="71" t="str">
        <f ca="1">IFERROR(IF(Loan_Not_Paid*Values_Entered,Interest,""), "")</f>
        <v/>
      </c>
      <c r="H321" s="71" t="str">
        <f ca="1">IFERROR(IF(Loan_Not_Paid*Values_Entered,Ending_Balance,""), "")</f>
        <v/>
      </c>
    </row>
    <row r="322" spans="2:8" x14ac:dyDescent="0.35">
      <c r="B322" s="73" t="str">
        <f ca="1">IFERROR(IF(Loan_Not_Paid*Values_Entered,Payment_Number,""), "")</f>
        <v/>
      </c>
      <c r="C322" s="72" t="str">
        <f ca="1">IFERROR(IF(Loan_Not_Paid*Values_Entered,Payment_Date,""), "")</f>
        <v/>
      </c>
      <c r="D322" s="71" t="str">
        <f ca="1">IFERROR(IF(Loan_Not_Paid*Values_Entered,Beginning_Balance,""), "")</f>
        <v/>
      </c>
      <c r="E322" s="71" t="str">
        <f ca="1">IFERROR(IF(Loan_Not_Paid*Values_Entered,Monthly_Payment,""), "")</f>
        <v/>
      </c>
      <c r="F322" s="71" t="str">
        <f ca="1">IFERROR(IF(Loan_Not_Paid*Values_Entered,Principal,""), "")</f>
        <v/>
      </c>
      <c r="G322" s="71" t="str">
        <f ca="1">IFERROR(IF(Loan_Not_Paid*Values_Entered,Interest,""), "")</f>
        <v/>
      </c>
      <c r="H322" s="71" t="str">
        <f ca="1">IFERROR(IF(Loan_Not_Paid*Values_Entered,Ending_Balance,""), "")</f>
        <v/>
      </c>
    </row>
    <row r="323" spans="2:8" x14ac:dyDescent="0.35">
      <c r="B323" s="73" t="str">
        <f ca="1">IFERROR(IF(Loan_Not_Paid*Values_Entered,Payment_Number,""), "")</f>
        <v/>
      </c>
      <c r="C323" s="72" t="str">
        <f ca="1">IFERROR(IF(Loan_Not_Paid*Values_Entered,Payment_Date,""), "")</f>
        <v/>
      </c>
      <c r="D323" s="71" t="str">
        <f ca="1">IFERROR(IF(Loan_Not_Paid*Values_Entered,Beginning_Balance,""), "")</f>
        <v/>
      </c>
      <c r="E323" s="71" t="str">
        <f ca="1">IFERROR(IF(Loan_Not_Paid*Values_Entered,Monthly_Payment,""), "")</f>
        <v/>
      </c>
      <c r="F323" s="71" t="str">
        <f ca="1">IFERROR(IF(Loan_Not_Paid*Values_Entered,Principal,""), "")</f>
        <v/>
      </c>
      <c r="G323" s="71" t="str">
        <f ca="1">IFERROR(IF(Loan_Not_Paid*Values_Entered,Interest,""), "")</f>
        <v/>
      </c>
      <c r="H323" s="71" t="str">
        <f ca="1">IFERROR(IF(Loan_Not_Paid*Values_Entered,Ending_Balance,""), "")</f>
        <v/>
      </c>
    </row>
    <row r="324" spans="2:8" x14ac:dyDescent="0.35">
      <c r="B324" s="73" t="str">
        <f ca="1">IFERROR(IF(Loan_Not_Paid*Values_Entered,Payment_Number,""), "")</f>
        <v/>
      </c>
      <c r="C324" s="72" t="str">
        <f ca="1">IFERROR(IF(Loan_Not_Paid*Values_Entered,Payment_Date,""), "")</f>
        <v/>
      </c>
      <c r="D324" s="71" t="str">
        <f ca="1">IFERROR(IF(Loan_Not_Paid*Values_Entered,Beginning_Balance,""), "")</f>
        <v/>
      </c>
      <c r="E324" s="71" t="str">
        <f ca="1">IFERROR(IF(Loan_Not_Paid*Values_Entered,Monthly_Payment,""), "")</f>
        <v/>
      </c>
      <c r="F324" s="71" t="str">
        <f ca="1">IFERROR(IF(Loan_Not_Paid*Values_Entered,Principal,""), "")</f>
        <v/>
      </c>
      <c r="G324" s="71" t="str">
        <f ca="1">IFERROR(IF(Loan_Not_Paid*Values_Entered,Interest,""), "")</f>
        <v/>
      </c>
      <c r="H324" s="71" t="str">
        <f ca="1">IFERROR(IF(Loan_Not_Paid*Values_Entered,Ending_Balance,""), "")</f>
        <v/>
      </c>
    </row>
    <row r="325" spans="2:8" x14ac:dyDescent="0.35">
      <c r="B325" s="73" t="str">
        <f ca="1">IFERROR(IF(Loan_Not_Paid*Values_Entered,Payment_Number,""), "")</f>
        <v/>
      </c>
      <c r="C325" s="72" t="str">
        <f ca="1">IFERROR(IF(Loan_Not_Paid*Values_Entered,Payment_Date,""), "")</f>
        <v/>
      </c>
      <c r="D325" s="71" t="str">
        <f ca="1">IFERROR(IF(Loan_Not_Paid*Values_Entered,Beginning_Balance,""), "")</f>
        <v/>
      </c>
      <c r="E325" s="71" t="str">
        <f ca="1">IFERROR(IF(Loan_Not_Paid*Values_Entered,Monthly_Payment,""), "")</f>
        <v/>
      </c>
      <c r="F325" s="71" t="str">
        <f ca="1">IFERROR(IF(Loan_Not_Paid*Values_Entered,Principal,""), "")</f>
        <v/>
      </c>
      <c r="G325" s="71" t="str">
        <f ca="1">IFERROR(IF(Loan_Not_Paid*Values_Entered,Interest,""), "")</f>
        <v/>
      </c>
      <c r="H325" s="71" t="str">
        <f ca="1">IFERROR(IF(Loan_Not_Paid*Values_Entered,Ending_Balance,""), "")</f>
        <v/>
      </c>
    </row>
    <row r="326" spans="2:8" x14ac:dyDescent="0.35">
      <c r="B326" s="73" t="str">
        <f ca="1">IFERROR(IF(Loan_Not_Paid*Values_Entered,Payment_Number,""), "")</f>
        <v/>
      </c>
      <c r="C326" s="72" t="str">
        <f ca="1">IFERROR(IF(Loan_Not_Paid*Values_Entered,Payment_Date,""), "")</f>
        <v/>
      </c>
      <c r="D326" s="71" t="str">
        <f ca="1">IFERROR(IF(Loan_Not_Paid*Values_Entered,Beginning_Balance,""), "")</f>
        <v/>
      </c>
      <c r="E326" s="71" t="str">
        <f ca="1">IFERROR(IF(Loan_Not_Paid*Values_Entered,Monthly_Payment,""), "")</f>
        <v/>
      </c>
      <c r="F326" s="71" t="str">
        <f ca="1">IFERROR(IF(Loan_Not_Paid*Values_Entered,Principal,""), "")</f>
        <v/>
      </c>
      <c r="G326" s="71" t="str">
        <f ca="1">IFERROR(IF(Loan_Not_Paid*Values_Entered,Interest,""), "")</f>
        <v/>
      </c>
      <c r="H326" s="71" t="str">
        <f ca="1">IFERROR(IF(Loan_Not_Paid*Values_Entered,Ending_Balance,""), "")</f>
        <v/>
      </c>
    </row>
    <row r="327" spans="2:8" x14ac:dyDescent="0.35">
      <c r="B327" s="73" t="str">
        <f ca="1">IFERROR(IF(Loan_Not_Paid*Values_Entered,Payment_Number,""), "")</f>
        <v/>
      </c>
      <c r="C327" s="72" t="str">
        <f ca="1">IFERROR(IF(Loan_Not_Paid*Values_Entered,Payment_Date,""), "")</f>
        <v/>
      </c>
      <c r="D327" s="71" t="str">
        <f ca="1">IFERROR(IF(Loan_Not_Paid*Values_Entered,Beginning_Balance,""), "")</f>
        <v/>
      </c>
      <c r="E327" s="71" t="str">
        <f ca="1">IFERROR(IF(Loan_Not_Paid*Values_Entered,Monthly_Payment,""), "")</f>
        <v/>
      </c>
      <c r="F327" s="71" t="str">
        <f ca="1">IFERROR(IF(Loan_Not_Paid*Values_Entered,Principal,""), "")</f>
        <v/>
      </c>
      <c r="G327" s="71" t="str">
        <f ca="1">IFERROR(IF(Loan_Not_Paid*Values_Entered,Interest,""), "")</f>
        <v/>
      </c>
      <c r="H327" s="71" t="str">
        <f ca="1">IFERROR(IF(Loan_Not_Paid*Values_Entered,Ending_Balance,""), "")</f>
        <v/>
      </c>
    </row>
    <row r="328" spans="2:8" x14ac:dyDescent="0.35">
      <c r="B328" s="73" t="str">
        <f ca="1">IFERROR(IF(Loan_Not_Paid*Values_Entered,Payment_Number,""), "")</f>
        <v/>
      </c>
      <c r="C328" s="72" t="str">
        <f ca="1">IFERROR(IF(Loan_Not_Paid*Values_Entered,Payment_Date,""), "")</f>
        <v/>
      </c>
      <c r="D328" s="71" t="str">
        <f ca="1">IFERROR(IF(Loan_Not_Paid*Values_Entered,Beginning_Balance,""), "")</f>
        <v/>
      </c>
      <c r="E328" s="71" t="str">
        <f ca="1">IFERROR(IF(Loan_Not_Paid*Values_Entered,Monthly_Payment,""), "")</f>
        <v/>
      </c>
      <c r="F328" s="71" t="str">
        <f ca="1">IFERROR(IF(Loan_Not_Paid*Values_Entered,Principal,""), "")</f>
        <v/>
      </c>
      <c r="G328" s="71" t="str">
        <f ca="1">IFERROR(IF(Loan_Not_Paid*Values_Entered,Interest,""), "")</f>
        <v/>
      </c>
      <c r="H328" s="71" t="str">
        <f ca="1">IFERROR(IF(Loan_Not_Paid*Values_Entered,Ending_Balance,""), "")</f>
        <v/>
      </c>
    </row>
    <row r="329" spans="2:8" x14ac:dyDescent="0.35">
      <c r="B329" s="73" t="str">
        <f ca="1">IFERROR(IF(Loan_Not_Paid*Values_Entered,Payment_Number,""), "")</f>
        <v/>
      </c>
      <c r="C329" s="72" t="str">
        <f ca="1">IFERROR(IF(Loan_Not_Paid*Values_Entered,Payment_Date,""), "")</f>
        <v/>
      </c>
      <c r="D329" s="71" t="str">
        <f ca="1">IFERROR(IF(Loan_Not_Paid*Values_Entered,Beginning_Balance,""), "")</f>
        <v/>
      </c>
      <c r="E329" s="71" t="str">
        <f ca="1">IFERROR(IF(Loan_Not_Paid*Values_Entered,Monthly_Payment,""), "")</f>
        <v/>
      </c>
      <c r="F329" s="71" t="str">
        <f ca="1">IFERROR(IF(Loan_Not_Paid*Values_Entered,Principal,""), "")</f>
        <v/>
      </c>
      <c r="G329" s="71" t="str">
        <f ca="1">IFERROR(IF(Loan_Not_Paid*Values_Entered,Interest,""), "")</f>
        <v/>
      </c>
      <c r="H329" s="71" t="str">
        <f ca="1">IFERROR(IF(Loan_Not_Paid*Values_Entered,Ending_Balance,""), "")</f>
        <v/>
      </c>
    </row>
    <row r="330" spans="2:8" x14ac:dyDescent="0.35">
      <c r="B330" s="73" t="str">
        <f ca="1">IFERROR(IF(Loan_Not_Paid*Values_Entered,Payment_Number,""), "")</f>
        <v/>
      </c>
      <c r="C330" s="72" t="str">
        <f ca="1">IFERROR(IF(Loan_Not_Paid*Values_Entered,Payment_Date,""), "")</f>
        <v/>
      </c>
      <c r="D330" s="71" t="str">
        <f ca="1">IFERROR(IF(Loan_Not_Paid*Values_Entered,Beginning_Balance,""), "")</f>
        <v/>
      </c>
      <c r="E330" s="71" t="str">
        <f ca="1">IFERROR(IF(Loan_Not_Paid*Values_Entered,Monthly_Payment,""), "")</f>
        <v/>
      </c>
      <c r="F330" s="71" t="str">
        <f ca="1">IFERROR(IF(Loan_Not_Paid*Values_Entered,Principal,""), "")</f>
        <v/>
      </c>
      <c r="G330" s="71" t="str">
        <f ca="1">IFERROR(IF(Loan_Not_Paid*Values_Entered,Interest,""), "")</f>
        <v/>
      </c>
      <c r="H330" s="71" t="str">
        <f ca="1">IFERROR(IF(Loan_Not_Paid*Values_Entered,Ending_Balance,""), "")</f>
        <v/>
      </c>
    </row>
    <row r="331" spans="2:8" x14ac:dyDescent="0.35">
      <c r="B331" s="73" t="str">
        <f ca="1">IFERROR(IF(Loan_Not_Paid*Values_Entered,Payment_Number,""), "")</f>
        <v/>
      </c>
      <c r="C331" s="72" t="str">
        <f ca="1">IFERROR(IF(Loan_Not_Paid*Values_Entered,Payment_Date,""), "")</f>
        <v/>
      </c>
      <c r="D331" s="71" t="str">
        <f ca="1">IFERROR(IF(Loan_Not_Paid*Values_Entered,Beginning_Balance,""), "")</f>
        <v/>
      </c>
      <c r="E331" s="71" t="str">
        <f ca="1">IFERROR(IF(Loan_Not_Paid*Values_Entered,Monthly_Payment,""), "")</f>
        <v/>
      </c>
      <c r="F331" s="71" t="str">
        <f ca="1">IFERROR(IF(Loan_Not_Paid*Values_Entered,Principal,""), "")</f>
        <v/>
      </c>
      <c r="G331" s="71" t="str">
        <f ca="1">IFERROR(IF(Loan_Not_Paid*Values_Entered,Interest,""), "")</f>
        <v/>
      </c>
      <c r="H331" s="71" t="str">
        <f ca="1">IFERROR(IF(Loan_Not_Paid*Values_Entered,Ending_Balance,""), "")</f>
        <v/>
      </c>
    </row>
    <row r="332" spans="2:8" x14ac:dyDescent="0.35">
      <c r="B332" s="73" t="str">
        <f ca="1">IFERROR(IF(Loan_Not_Paid*Values_Entered,Payment_Number,""), "")</f>
        <v/>
      </c>
      <c r="C332" s="72" t="str">
        <f ca="1">IFERROR(IF(Loan_Not_Paid*Values_Entered,Payment_Date,""), "")</f>
        <v/>
      </c>
      <c r="D332" s="71" t="str">
        <f ca="1">IFERROR(IF(Loan_Not_Paid*Values_Entered,Beginning_Balance,""), "")</f>
        <v/>
      </c>
      <c r="E332" s="71" t="str">
        <f ca="1">IFERROR(IF(Loan_Not_Paid*Values_Entered,Monthly_Payment,""), "")</f>
        <v/>
      </c>
      <c r="F332" s="71" t="str">
        <f ca="1">IFERROR(IF(Loan_Not_Paid*Values_Entered,Principal,""), "")</f>
        <v/>
      </c>
      <c r="G332" s="71" t="str">
        <f ca="1">IFERROR(IF(Loan_Not_Paid*Values_Entered,Interest,""), "")</f>
        <v/>
      </c>
      <c r="H332" s="71" t="str">
        <f ca="1">IFERROR(IF(Loan_Not_Paid*Values_Entered,Ending_Balance,""), "")</f>
        <v/>
      </c>
    </row>
    <row r="333" spans="2:8" x14ac:dyDescent="0.35">
      <c r="B333" s="73" t="str">
        <f ca="1">IFERROR(IF(Loan_Not_Paid*Values_Entered,Payment_Number,""), "")</f>
        <v/>
      </c>
      <c r="C333" s="72" t="str">
        <f ca="1">IFERROR(IF(Loan_Not_Paid*Values_Entered,Payment_Date,""), "")</f>
        <v/>
      </c>
      <c r="D333" s="71" t="str">
        <f ca="1">IFERROR(IF(Loan_Not_Paid*Values_Entered,Beginning_Balance,""), "")</f>
        <v/>
      </c>
      <c r="E333" s="71" t="str">
        <f ca="1">IFERROR(IF(Loan_Not_Paid*Values_Entered,Monthly_Payment,""), "")</f>
        <v/>
      </c>
      <c r="F333" s="71" t="str">
        <f ca="1">IFERROR(IF(Loan_Not_Paid*Values_Entered,Principal,""), "")</f>
        <v/>
      </c>
      <c r="G333" s="71" t="str">
        <f ca="1">IFERROR(IF(Loan_Not_Paid*Values_Entered,Interest,""), "")</f>
        <v/>
      </c>
      <c r="H333" s="71" t="str">
        <f ca="1">IFERROR(IF(Loan_Not_Paid*Values_Entered,Ending_Balance,""), "")</f>
        <v/>
      </c>
    </row>
    <row r="334" spans="2:8" x14ac:dyDescent="0.35">
      <c r="B334" s="73" t="str">
        <f ca="1">IFERROR(IF(Loan_Not_Paid*Values_Entered,Payment_Number,""), "")</f>
        <v/>
      </c>
      <c r="C334" s="72" t="str">
        <f ca="1">IFERROR(IF(Loan_Not_Paid*Values_Entered,Payment_Date,""), "")</f>
        <v/>
      </c>
      <c r="D334" s="71" t="str">
        <f ca="1">IFERROR(IF(Loan_Not_Paid*Values_Entered,Beginning_Balance,""), "")</f>
        <v/>
      </c>
      <c r="E334" s="71" t="str">
        <f ca="1">IFERROR(IF(Loan_Not_Paid*Values_Entered,Monthly_Payment,""), "")</f>
        <v/>
      </c>
      <c r="F334" s="71" t="str">
        <f ca="1">IFERROR(IF(Loan_Not_Paid*Values_Entered,Principal,""), "")</f>
        <v/>
      </c>
      <c r="G334" s="71" t="str">
        <f ca="1">IFERROR(IF(Loan_Not_Paid*Values_Entered,Interest,""), "")</f>
        <v/>
      </c>
      <c r="H334" s="71" t="str">
        <f ca="1">IFERROR(IF(Loan_Not_Paid*Values_Entered,Ending_Balance,""), "")</f>
        <v/>
      </c>
    </row>
    <row r="335" spans="2:8" x14ac:dyDescent="0.35">
      <c r="B335" s="73" t="str">
        <f ca="1">IFERROR(IF(Loan_Not_Paid*Values_Entered,Payment_Number,""), "")</f>
        <v/>
      </c>
      <c r="C335" s="72" t="str">
        <f ca="1">IFERROR(IF(Loan_Not_Paid*Values_Entered,Payment_Date,""), "")</f>
        <v/>
      </c>
      <c r="D335" s="71" t="str">
        <f ca="1">IFERROR(IF(Loan_Not_Paid*Values_Entered,Beginning_Balance,""), "")</f>
        <v/>
      </c>
      <c r="E335" s="71" t="str">
        <f ca="1">IFERROR(IF(Loan_Not_Paid*Values_Entered,Monthly_Payment,""), "")</f>
        <v/>
      </c>
      <c r="F335" s="71" t="str">
        <f ca="1">IFERROR(IF(Loan_Not_Paid*Values_Entered,Principal,""), "")</f>
        <v/>
      </c>
      <c r="G335" s="71" t="str">
        <f ca="1">IFERROR(IF(Loan_Not_Paid*Values_Entered,Interest,""), "")</f>
        <v/>
      </c>
      <c r="H335" s="71" t="str">
        <f ca="1">IFERROR(IF(Loan_Not_Paid*Values_Entered,Ending_Balance,""), "")</f>
        <v/>
      </c>
    </row>
    <row r="336" spans="2:8" x14ac:dyDescent="0.35">
      <c r="B336" s="73" t="str">
        <f ca="1">IFERROR(IF(Loan_Not_Paid*Values_Entered,Payment_Number,""), "")</f>
        <v/>
      </c>
      <c r="C336" s="72" t="str">
        <f ca="1">IFERROR(IF(Loan_Not_Paid*Values_Entered,Payment_Date,""), "")</f>
        <v/>
      </c>
      <c r="D336" s="71" t="str">
        <f ca="1">IFERROR(IF(Loan_Not_Paid*Values_Entered,Beginning_Balance,""), "")</f>
        <v/>
      </c>
      <c r="E336" s="71" t="str">
        <f ca="1">IFERROR(IF(Loan_Not_Paid*Values_Entered,Monthly_Payment,""), "")</f>
        <v/>
      </c>
      <c r="F336" s="71" t="str">
        <f ca="1">IFERROR(IF(Loan_Not_Paid*Values_Entered,Principal,""), "")</f>
        <v/>
      </c>
      <c r="G336" s="71" t="str">
        <f ca="1">IFERROR(IF(Loan_Not_Paid*Values_Entered,Interest,""), "")</f>
        <v/>
      </c>
      <c r="H336" s="71" t="str">
        <f ca="1">IFERROR(IF(Loan_Not_Paid*Values_Entered,Ending_Balance,""), "")</f>
        <v/>
      </c>
    </row>
    <row r="337" spans="2:8" x14ac:dyDescent="0.35">
      <c r="B337" s="73" t="str">
        <f ca="1">IFERROR(IF(Loan_Not_Paid*Values_Entered,Payment_Number,""), "")</f>
        <v/>
      </c>
      <c r="C337" s="72" t="str">
        <f ca="1">IFERROR(IF(Loan_Not_Paid*Values_Entered,Payment_Date,""), "")</f>
        <v/>
      </c>
      <c r="D337" s="71" t="str">
        <f ca="1">IFERROR(IF(Loan_Not_Paid*Values_Entered,Beginning_Balance,""), "")</f>
        <v/>
      </c>
      <c r="E337" s="71" t="str">
        <f ca="1">IFERROR(IF(Loan_Not_Paid*Values_Entered,Monthly_Payment,""), "")</f>
        <v/>
      </c>
      <c r="F337" s="71" t="str">
        <f ca="1">IFERROR(IF(Loan_Not_Paid*Values_Entered,Principal,""), "")</f>
        <v/>
      </c>
      <c r="G337" s="71" t="str">
        <f ca="1">IFERROR(IF(Loan_Not_Paid*Values_Entered,Interest,""), "")</f>
        <v/>
      </c>
      <c r="H337" s="71" t="str">
        <f ca="1">IFERROR(IF(Loan_Not_Paid*Values_Entered,Ending_Balance,""), "")</f>
        <v/>
      </c>
    </row>
    <row r="338" spans="2:8" x14ac:dyDescent="0.35">
      <c r="B338" s="73" t="str">
        <f ca="1">IFERROR(IF(Loan_Not_Paid*Values_Entered,Payment_Number,""), "")</f>
        <v/>
      </c>
      <c r="C338" s="72" t="str">
        <f ca="1">IFERROR(IF(Loan_Not_Paid*Values_Entered,Payment_Date,""), "")</f>
        <v/>
      </c>
      <c r="D338" s="71" t="str">
        <f ca="1">IFERROR(IF(Loan_Not_Paid*Values_Entered,Beginning_Balance,""), "")</f>
        <v/>
      </c>
      <c r="E338" s="71" t="str">
        <f ca="1">IFERROR(IF(Loan_Not_Paid*Values_Entered,Monthly_Payment,""), "")</f>
        <v/>
      </c>
      <c r="F338" s="71" t="str">
        <f ca="1">IFERROR(IF(Loan_Not_Paid*Values_Entered,Principal,""), "")</f>
        <v/>
      </c>
      <c r="G338" s="71" t="str">
        <f ca="1">IFERROR(IF(Loan_Not_Paid*Values_Entered,Interest,""), "")</f>
        <v/>
      </c>
      <c r="H338" s="71" t="str">
        <f ca="1">IFERROR(IF(Loan_Not_Paid*Values_Entered,Ending_Balance,""), "")</f>
        <v/>
      </c>
    </row>
    <row r="339" spans="2:8" x14ac:dyDescent="0.35">
      <c r="B339" s="73" t="str">
        <f ca="1">IFERROR(IF(Loan_Not_Paid*Values_Entered,Payment_Number,""), "")</f>
        <v/>
      </c>
      <c r="C339" s="72" t="str">
        <f ca="1">IFERROR(IF(Loan_Not_Paid*Values_Entered,Payment_Date,""), "")</f>
        <v/>
      </c>
      <c r="D339" s="71" t="str">
        <f ca="1">IFERROR(IF(Loan_Not_Paid*Values_Entered,Beginning_Balance,""), "")</f>
        <v/>
      </c>
      <c r="E339" s="71" t="str">
        <f ca="1">IFERROR(IF(Loan_Not_Paid*Values_Entered,Monthly_Payment,""), "")</f>
        <v/>
      </c>
      <c r="F339" s="71" t="str">
        <f ca="1">IFERROR(IF(Loan_Not_Paid*Values_Entered,Principal,""), "")</f>
        <v/>
      </c>
      <c r="G339" s="71" t="str">
        <f ca="1">IFERROR(IF(Loan_Not_Paid*Values_Entered,Interest,""), "")</f>
        <v/>
      </c>
      <c r="H339" s="71" t="str">
        <f ca="1">IFERROR(IF(Loan_Not_Paid*Values_Entered,Ending_Balance,""), "")</f>
        <v/>
      </c>
    </row>
    <row r="340" spans="2:8" x14ac:dyDescent="0.35">
      <c r="B340" s="73" t="str">
        <f ca="1">IFERROR(IF(Loan_Not_Paid*Values_Entered,Payment_Number,""), "")</f>
        <v/>
      </c>
      <c r="C340" s="72" t="str">
        <f ca="1">IFERROR(IF(Loan_Not_Paid*Values_Entered,Payment_Date,""), "")</f>
        <v/>
      </c>
      <c r="D340" s="71" t="str">
        <f ca="1">IFERROR(IF(Loan_Not_Paid*Values_Entered,Beginning_Balance,""), "")</f>
        <v/>
      </c>
      <c r="E340" s="71" t="str">
        <f ca="1">IFERROR(IF(Loan_Not_Paid*Values_Entered,Monthly_Payment,""), "")</f>
        <v/>
      </c>
      <c r="F340" s="71" t="str">
        <f ca="1">IFERROR(IF(Loan_Not_Paid*Values_Entered,Principal,""), "")</f>
        <v/>
      </c>
      <c r="G340" s="71" t="str">
        <f ca="1">IFERROR(IF(Loan_Not_Paid*Values_Entered,Interest,""), "")</f>
        <v/>
      </c>
      <c r="H340" s="71" t="str">
        <f ca="1">IFERROR(IF(Loan_Not_Paid*Values_Entered,Ending_Balance,""), "")</f>
        <v/>
      </c>
    </row>
    <row r="341" spans="2:8" x14ac:dyDescent="0.35">
      <c r="B341" s="73" t="str">
        <f ca="1">IFERROR(IF(Loan_Not_Paid*Values_Entered,Payment_Number,""), "")</f>
        <v/>
      </c>
      <c r="C341" s="72" t="str">
        <f ca="1">IFERROR(IF(Loan_Not_Paid*Values_Entered,Payment_Date,""), "")</f>
        <v/>
      </c>
      <c r="D341" s="71" t="str">
        <f ca="1">IFERROR(IF(Loan_Not_Paid*Values_Entered,Beginning_Balance,""), "")</f>
        <v/>
      </c>
      <c r="E341" s="71" t="str">
        <f ca="1">IFERROR(IF(Loan_Not_Paid*Values_Entered,Monthly_Payment,""), "")</f>
        <v/>
      </c>
      <c r="F341" s="71" t="str">
        <f ca="1">IFERROR(IF(Loan_Not_Paid*Values_Entered,Principal,""), "")</f>
        <v/>
      </c>
      <c r="G341" s="71" t="str">
        <f ca="1">IFERROR(IF(Loan_Not_Paid*Values_Entered,Interest,""), "")</f>
        <v/>
      </c>
      <c r="H341" s="71" t="str">
        <f ca="1">IFERROR(IF(Loan_Not_Paid*Values_Entered,Ending_Balance,""), "")</f>
        <v/>
      </c>
    </row>
    <row r="342" spans="2:8" x14ac:dyDescent="0.35">
      <c r="B342" s="73" t="str">
        <f ca="1">IFERROR(IF(Loan_Not_Paid*Values_Entered,Payment_Number,""), "")</f>
        <v/>
      </c>
      <c r="C342" s="72" t="str">
        <f ca="1">IFERROR(IF(Loan_Not_Paid*Values_Entered,Payment_Date,""), "")</f>
        <v/>
      </c>
      <c r="D342" s="71" t="str">
        <f ca="1">IFERROR(IF(Loan_Not_Paid*Values_Entered,Beginning_Balance,""), "")</f>
        <v/>
      </c>
      <c r="E342" s="71" t="str">
        <f ca="1">IFERROR(IF(Loan_Not_Paid*Values_Entered,Monthly_Payment,""), "")</f>
        <v/>
      </c>
      <c r="F342" s="71" t="str">
        <f ca="1">IFERROR(IF(Loan_Not_Paid*Values_Entered,Principal,""), "")</f>
        <v/>
      </c>
      <c r="G342" s="71" t="str">
        <f ca="1">IFERROR(IF(Loan_Not_Paid*Values_Entered,Interest,""), "")</f>
        <v/>
      </c>
      <c r="H342" s="71" t="str">
        <f ca="1">IFERROR(IF(Loan_Not_Paid*Values_Entered,Ending_Balance,""), "")</f>
        <v/>
      </c>
    </row>
    <row r="343" spans="2:8" x14ac:dyDescent="0.35">
      <c r="B343" s="73" t="str">
        <f ca="1">IFERROR(IF(Loan_Not_Paid*Values_Entered,Payment_Number,""), "")</f>
        <v/>
      </c>
      <c r="C343" s="72" t="str">
        <f ca="1">IFERROR(IF(Loan_Not_Paid*Values_Entered,Payment_Date,""), "")</f>
        <v/>
      </c>
      <c r="D343" s="71" t="str">
        <f ca="1">IFERROR(IF(Loan_Not_Paid*Values_Entered,Beginning_Balance,""), "")</f>
        <v/>
      </c>
      <c r="E343" s="71" t="str">
        <f ca="1">IFERROR(IF(Loan_Not_Paid*Values_Entered,Monthly_Payment,""), "")</f>
        <v/>
      </c>
      <c r="F343" s="71" t="str">
        <f ca="1">IFERROR(IF(Loan_Not_Paid*Values_Entered,Principal,""), "")</f>
        <v/>
      </c>
      <c r="G343" s="71" t="str">
        <f ca="1">IFERROR(IF(Loan_Not_Paid*Values_Entered,Interest,""), "")</f>
        <v/>
      </c>
      <c r="H343" s="71" t="str">
        <f ca="1">IFERROR(IF(Loan_Not_Paid*Values_Entered,Ending_Balance,""), "")</f>
        <v/>
      </c>
    </row>
    <row r="344" spans="2:8" x14ac:dyDescent="0.35">
      <c r="B344" s="73" t="str">
        <f ca="1">IFERROR(IF(Loan_Not_Paid*Values_Entered,Payment_Number,""), "")</f>
        <v/>
      </c>
      <c r="C344" s="72" t="str">
        <f ca="1">IFERROR(IF(Loan_Not_Paid*Values_Entered,Payment_Date,""), "")</f>
        <v/>
      </c>
      <c r="D344" s="71" t="str">
        <f ca="1">IFERROR(IF(Loan_Not_Paid*Values_Entered,Beginning_Balance,""), "")</f>
        <v/>
      </c>
      <c r="E344" s="71" t="str">
        <f ca="1">IFERROR(IF(Loan_Not_Paid*Values_Entered,Monthly_Payment,""), "")</f>
        <v/>
      </c>
      <c r="F344" s="71" t="str">
        <f ca="1">IFERROR(IF(Loan_Not_Paid*Values_Entered,Principal,""), "")</f>
        <v/>
      </c>
      <c r="G344" s="71" t="str">
        <f ca="1">IFERROR(IF(Loan_Not_Paid*Values_Entered,Interest,""), "")</f>
        <v/>
      </c>
      <c r="H344" s="71" t="str">
        <f ca="1">IFERROR(IF(Loan_Not_Paid*Values_Entered,Ending_Balance,""), "")</f>
        <v/>
      </c>
    </row>
    <row r="345" spans="2:8" x14ac:dyDescent="0.35">
      <c r="B345" s="73" t="str">
        <f ca="1">IFERROR(IF(Loan_Not_Paid*Values_Entered,Payment_Number,""), "")</f>
        <v/>
      </c>
      <c r="C345" s="72" t="str">
        <f ca="1">IFERROR(IF(Loan_Not_Paid*Values_Entered,Payment_Date,""), "")</f>
        <v/>
      </c>
      <c r="D345" s="71" t="str">
        <f ca="1">IFERROR(IF(Loan_Not_Paid*Values_Entered,Beginning_Balance,""), "")</f>
        <v/>
      </c>
      <c r="E345" s="71" t="str">
        <f ca="1">IFERROR(IF(Loan_Not_Paid*Values_Entered,Monthly_Payment,""), "")</f>
        <v/>
      </c>
      <c r="F345" s="71" t="str">
        <f ca="1">IFERROR(IF(Loan_Not_Paid*Values_Entered,Principal,""), "")</f>
        <v/>
      </c>
      <c r="G345" s="71" t="str">
        <f ca="1">IFERROR(IF(Loan_Not_Paid*Values_Entered,Interest,""), "")</f>
        <v/>
      </c>
      <c r="H345" s="71" t="str">
        <f ca="1">IFERROR(IF(Loan_Not_Paid*Values_Entered,Ending_Balance,""), "")</f>
        <v/>
      </c>
    </row>
    <row r="346" spans="2:8" x14ac:dyDescent="0.35">
      <c r="B346" s="73" t="str">
        <f ca="1">IFERROR(IF(Loan_Not_Paid*Values_Entered,Payment_Number,""), "")</f>
        <v/>
      </c>
      <c r="C346" s="72" t="str">
        <f ca="1">IFERROR(IF(Loan_Not_Paid*Values_Entered,Payment_Date,""), "")</f>
        <v/>
      </c>
      <c r="D346" s="71" t="str">
        <f ca="1">IFERROR(IF(Loan_Not_Paid*Values_Entered,Beginning_Balance,""), "")</f>
        <v/>
      </c>
      <c r="E346" s="71" t="str">
        <f ca="1">IFERROR(IF(Loan_Not_Paid*Values_Entered,Monthly_Payment,""), "")</f>
        <v/>
      </c>
      <c r="F346" s="71" t="str">
        <f ca="1">IFERROR(IF(Loan_Not_Paid*Values_Entered,Principal,""), "")</f>
        <v/>
      </c>
      <c r="G346" s="71" t="str">
        <f ca="1">IFERROR(IF(Loan_Not_Paid*Values_Entered,Interest,""), "")</f>
        <v/>
      </c>
      <c r="H346" s="71" t="str">
        <f ca="1">IFERROR(IF(Loan_Not_Paid*Values_Entered,Ending_Balance,""), "")</f>
        <v/>
      </c>
    </row>
    <row r="347" spans="2:8" x14ac:dyDescent="0.35">
      <c r="B347" s="73" t="str">
        <f ca="1">IFERROR(IF(Loan_Not_Paid*Values_Entered,Payment_Number,""), "")</f>
        <v/>
      </c>
      <c r="C347" s="72" t="str">
        <f ca="1">IFERROR(IF(Loan_Not_Paid*Values_Entered,Payment_Date,""), "")</f>
        <v/>
      </c>
      <c r="D347" s="71" t="str">
        <f ca="1">IFERROR(IF(Loan_Not_Paid*Values_Entered,Beginning_Balance,""), "")</f>
        <v/>
      </c>
      <c r="E347" s="71" t="str">
        <f ca="1">IFERROR(IF(Loan_Not_Paid*Values_Entered,Monthly_Payment,""), "")</f>
        <v/>
      </c>
      <c r="F347" s="71" t="str">
        <f ca="1">IFERROR(IF(Loan_Not_Paid*Values_Entered,Principal,""), "")</f>
        <v/>
      </c>
      <c r="G347" s="71" t="str">
        <f ca="1">IFERROR(IF(Loan_Not_Paid*Values_Entered,Interest,""), "")</f>
        <v/>
      </c>
      <c r="H347" s="71" t="str">
        <f ca="1">IFERROR(IF(Loan_Not_Paid*Values_Entered,Ending_Balance,""), "")</f>
        <v/>
      </c>
    </row>
    <row r="348" spans="2:8" x14ac:dyDescent="0.35">
      <c r="B348" s="73" t="str">
        <f ca="1">IFERROR(IF(Loan_Not_Paid*Values_Entered,Payment_Number,""), "")</f>
        <v/>
      </c>
      <c r="C348" s="72" t="str">
        <f ca="1">IFERROR(IF(Loan_Not_Paid*Values_Entered,Payment_Date,""), "")</f>
        <v/>
      </c>
      <c r="D348" s="71" t="str">
        <f ca="1">IFERROR(IF(Loan_Not_Paid*Values_Entered,Beginning_Balance,""), "")</f>
        <v/>
      </c>
      <c r="E348" s="71" t="str">
        <f ca="1">IFERROR(IF(Loan_Not_Paid*Values_Entered,Monthly_Payment,""), "")</f>
        <v/>
      </c>
      <c r="F348" s="71" t="str">
        <f ca="1">IFERROR(IF(Loan_Not_Paid*Values_Entered,Principal,""), "")</f>
        <v/>
      </c>
      <c r="G348" s="71" t="str">
        <f ca="1">IFERROR(IF(Loan_Not_Paid*Values_Entered,Interest,""), "")</f>
        <v/>
      </c>
      <c r="H348" s="71" t="str">
        <f ca="1">IFERROR(IF(Loan_Not_Paid*Values_Entered,Ending_Balance,""), "")</f>
        <v/>
      </c>
    </row>
    <row r="349" spans="2:8" x14ac:dyDescent="0.35">
      <c r="B349" s="73" t="str">
        <f ca="1">IFERROR(IF(Loan_Not_Paid*Values_Entered,Payment_Number,""), "")</f>
        <v/>
      </c>
      <c r="C349" s="72" t="str">
        <f ca="1">IFERROR(IF(Loan_Not_Paid*Values_Entered,Payment_Date,""), "")</f>
        <v/>
      </c>
      <c r="D349" s="71" t="str">
        <f ca="1">IFERROR(IF(Loan_Not_Paid*Values_Entered,Beginning_Balance,""), "")</f>
        <v/>
      </c>
      <c r="E349" s="71" t="str">
        <f ca="1">IFERROR(IF(Loan_Not_Paid*Values_Entered,Monthly_Payment,""), "")</f>
        <v/>
      </c>
      <c r="F349" s="71" t="str">
        <f ca="1">IFERROR(IF(Loan_Not_Paid*Values_Entered,Principal,""), "")</f>
        <v/>
      </c>
      <c r="G349" s="71" t="str">
        <f ca="1">IFERROR(IF(Loan_Not_Paid*Values_Entered,Interest,""), "")</f>
        <v/>
      </c>
      <c r="H349" s="71" t="str">
        <f ca="1">IFERROR(IF(Loan_Not_Paid*Values_Entered,Ending_Balance,""), "")</f>
        <v/>
      </c>
    </row>
    <row r="350" spans="2:8" x14ac:dyDescent="0.35">
      <c r="B350" s="73" t="str">
        <f ca="1">IFERROR(IF(Loan_Not_Paid*Values_Entered,Payment_Number,""), "")</f>
        <v/>
      </c>
      <c r="C350" s="72" t="str">
        <f ca="1">IFERROR(IF(Loan_Not_Paid*Values_Entered,Payment_Date,""), "")</f>
        <v/>
      </c>
      <c r="D350" s="71" t="str">
        <f ca="1">IFERROR(IF(Loan_Not_Paid*Values_Entered,Beginning_Balance,""), "")</f>
        <v/>
      </c>
      <c r="E350" s="71" t="str">
        <f ca="1">IFERROR(IF(Loan_Not_Paid*Values_Entered,Monthly_Payment,""), "")</f>
        <v/>
      </c>
      <c r="F350" s="71" t="str">
        <f ca="1">IFERROR(IF(Loan_Not_Paid*Values_Entered,Principal,""), "")</f>
        <v/>
      </c>
      <c r="G350" s="71" t="str">
        <f ca="1">IFERROR(IF(Loan_Not_Paid*Values_Entered,Interest,""), "")</f>
        <v/>
      </c>
      <c r="H350" s="71" t="str">
        <f ca="1">IFERROR(IF(Loan_Not_Paid*Values_Entered,Ending_Balance,""), "")</f>
        <v/>
      </c>
    </row>
    <row r="351" spans="2:8" x14ac:dyDescent="0.35">
      <c r="B351" s="73" t="str">
        <f ca="1">IFERROR(IF(Loan_Not_Paid*Values_Entered,Payment_Number,""), "")</f>
        <v/>
      </c>
      <c r="C351" s="72" t="str">
        <f ca="1">IFERROR(IF(Loan_Not_Paid*Values_Entered,Payment_Date,""), "")</f>
        <v/>
      </c>
      <c r="D351" s="71" t="str">
        <f ca="1">IFERROR(IF(Loan_Not_Paid*Values_Entered,Beginning_Balance,""), "")</f>
        <v/>
      </c>
      <c r="E351" s="71" t="str">
        <f ca="1">IFERROR(IF(Loan_Not_Paid*Values_Entered,Monthly_Payment,""), "")</f>
        <v/>
      </c>
      <c r="F351" s="71" t="str">
        <f ca="1">IFERROR(IF(Loan_Not_Paid*Values_Entered,Principal,""), "")</f>
        <v/>
      </c>
      <c r="G351" s="71" t="str">
        <f ca="1">IFERROR(IF(Loan_Not_Paid*Values_Entered,Interest,""), "")</f>
        <v/>
      </c>
      <c r="H351" s="71" t="str">
        <f ca="1">IFERROR(IF(Loan_Not_Paid*Values_Entered,Ending_Balance,""), "")</f>
        <v/>
      </c>
    </row>
    <row r="352" spans="2:8" x14ac:dyDescent="0.35">
      <c r="B352" s="73" t="str">
        <f ca="1">IFERROR(IF(Loan_Not_Paid*Values_Entered,Payment_Number,""), "")</f>
        <v/>
      </c>
      <c r="C352" s="72" t="str">
        <f ca="1">IFERROR(IF(Loan_Not_Paid*Values_Entered,Payment_Date,""), "")</f>
        <v/>
      </c>
      <c r="D352" s="71" t="str">
        <f ca="1">IFERROR(IF(Loan_Not_Paid*Values_Entered,Beginning_Balance,""), "")</f>
        <v/>
      </c>
      <c r="E352" s="71" t="str">
        <f ca="1">IFERROR(IF(Loan_Not_Paid*Values_Entered,Monthly_Payment,""), "")</f>
        <v/>
      </c>
      <c r="F352" s="71" t="str">
        <f ca="1">IFERROR(IF(Loan_Not_Paid*Values_Entered,Principal,""), "")</f>
        <v/>
      </c>
      <c r="G352" s="71" t="str">
        <f ca="1">IFERROR(IF(Loan_Not_Paid*Values_Entered,Interest,""), "")</f>
        <v/>
      </c>
      <c r="H352" s="71" t="str">
        <f ca="1">IFERROR(IF(Loan_Not_Paid*Values_Entered,Ending_Balance,""), "")</f>
        <v/>
      </c>
    </row>
    <row r="353" spans="2:8" x14ac:dyDescent="0.35">
      <c r="B353" s="73" t="str">
        <f ca="1">IFERROR(IF(Loan_Not_Paid*Values_Entered,Payment_Number,""), "")</f>
        <v/>
      </c>
      <c r="C353" s="72" t="str">
        <f ca="1">IFERROR(IF(Loan_Not_Paid*Values_Entered,Payment_Date,""), "")</f>
        <v/>
      </c>
      <c r="D353" s="71" t="str">
        <f ca="1">IFERROR(IF(Loan_Not_Paid*Values_Entered,Beginning_Balance,""), "")</f>
        <v/>
      </c>
      <c r="E353" s="71" t="str">
        <f ca="1">IFERROR(IF(Loan_Not_Paid*Values_Entered,Monthly_Payment,""), "")</f>
        <v/>
      </c>
      <c r="F353" s="71" t="str">
        <f ca="1">IFERROR(IF(Loan_Not_Paid*Values_Entered,Principal,""), "")</f>
        <v/>
      </c>
      <c r="G353" s="71" t="str">
        <f ca="1">IFERROR(IF(Loan_Not_Paid*Values_Entered,Interest,""), "")</f>
        <v/>
      </c>
      <c r="H353" s="71" t="str">
        <f ca="1">IFERROR(IF(Loan_Not_Paid*Values_Entered,Ending_Balance,""), "")</f>
        <v/>
      </c>
    </row>
    <row r="354" spans="2:8" x14ac:dyDescent="0.35">
      <c r="B354" s="73" t="str">
        <f ca="1">IFERROR(IF(Loan_Not_Paid*Values_Entered,Payment_Number,""), "")</f>
        <v/>
      </c>
      <c r="C354" s="72" t="str">
        <f ca="1">IFERROR(IF(Loan_Not_Paid*Values_Entered,Payment_Date,""), "")</f>
        <v/>
      </c>
      <c r="D354" s="71" t="str">
        <f ca="1">IFERROR(IF(Loan_Not_Paid*Values_Entered,Beginning_Balance,""), "")</f>
        <v/>
      </c>
      <c r="E354" s="71" t="str">
        <f ca="1">IFERROR(IF(Loan_Not_Paid*Values_Entered,Monthly_Payment,""), "")</f>
        <v/>
      </c>
      <c r="F354" s="71" t="str">
        <f ca="1">IFERROR(IF(Loan_Not_Paid*Values_Entered,Principal,""), "")</f>
        <v/>
      </c>
      <c r="G354" s="71" t="str">
        <f ca="1">IFERROR(IF(Loan_Not_Paid*Values_Entered,Interest,""), "")</f>
        <v/>
      </c>
      <c r="H354" s="71" t="str">
        <f ca="1">IFERROR(IF(Loan_Not_Paid*Values_Entered,Ending_Balance,""), "")</f>
        <v/>
      </c>
    </row>
    <row r="355" spans="2:8" x14ac:dyDescent="0.35">
      <c r="B355" s="73" t="str">
        <f ca="1">IFERROR(IF(Loan_Not_Paid*Values_Entered,Payment_Number,""), "")</f>
        <v/>
      </c>
      <c r="C355" s="72" t="str">
        <f ca="1">IFERROR(IF(Loan_Not_Paid*Values_Entered,Payment_Date,""), "")</f>
        <v/>
      </c>
      <c r="D355" s="71" t="str">
        <f ca="1">IFERROR(IF(Loan_Not_Paid*Values_Entered,Beginning_Balance,""), "")</f>
        <v/>
      </c>
      <c r="E355" s="71" t="str">
        <f ca="1">IFERROR(IF(Loan_Not_Paid*Values_Entered,Monthly_Payment,""), "")</f>
        <v/>
      </c>
      <c r="F355" s="71" t="str">
        <f ca="1">IFERROR(IF(Loan_Not_Paid*Values_Entered,Principal,""), "")</f>
        <v/>
      </c>
      <c r="G355" s="71" t="str">
        <f ca="1">IFERROR(IF(Loan_Not_Paid*Values_Entered,Interest,""), "")</f>
        <v/>
      </c>
      <c r="H355" s="71" t="str">
        <f ca="1">IFERROR(IF(Loan_Not_Paid*Values_Entered,Ending_Balance,""), "")</f>
        <v/>
      </c>
    </row>
    <row r="356" spans="2:8" x14ac:dyDescent="0.35">
      <c r="B356" s="73" t="str">
        <f ca="1">IFERROR(IF(Loan_Not_Paid*Values_Entered,Payment_Number,""), "")</f>
        <v/>
      </c>
      <c r="C356" s="72" t="str">
        <f ca="1">IFERROR(IF(Loan_Not_Paid*Values_Entered,Payment_Date,""), "")</f>
        <v/>
      </c>
      <c r="D356" s="71" t="str">
        <f ca="1">IFERROR(IF(Loan_Not_Paid*Values_Entered,Beginning_Balance,""), "")</f>
        <v/>
      </c>
      <c r="E356" s="71" t="str">
        <f ca="1">IFERROR(IF(Loan_Not_Paid*Values_Entered,Monthly_Payment,""), "")</f>
        <v/>
      </c>
      <c r="F356" s="71" t="str">
        <f ca="1">IFERROR(IF(Loan_Not_Paid*Values_Entered,Principal,""), "")</f>
        <v/>
      </c>
      <c r="G356" s="71" t="str">
        <f ca="1">IFERROR(IF(Loan_Not_Paid*Values_Entered,Interest,""), "")</f>
        <v/>
      </c>
      <c r="H356" s="71" t="str">
        <f ca="1">IFERROR(IF(Loan_Not_Paid*Values_Entered,Ending_Balance,""), "")</f>
        <v/>
      </c>
    </row>
    <row r="357" spans="2:8" x14ac:dyDescent="0.35">
      <c r="B357" s="73" t="str">
        <f ca="1">IFERROR(IF(Loan_Not_Paid*Values_Entered,Payment_Number,""), "")</f>
        <v/>
      </c>
      <c r="C357" s="72" t="str">
        <f ca="1">IFERROR(IF(Loan_Not_Paid*Values_Entered,Payment_Date,""), "")</f>
        <v/>
      </c>
      <c r="D357" s="71" t="str">
        <f ca="1">IFERROR(IF(Loan_Not_Paid*Values_Entered,Beginning_Balance,""), "")</f>
        <v/>
      </c>
      <c r="E357" s="71" t="str">
        <f ca="1">IFERROR(IF(Loan_Not_Paid*Values_Entered,Monthly_Payment,""), "")</f>
        <v/>
      </c>
      <c r="F357" s="71" t="str">
        <f ca="1">IFERROR(IF(Loan_Not_Paid*Values_Entered,Principal,""), "")</f>
        <v/>
      </c>
      <c r="G357" s="71" t="str">
        <f ca="1">IFERROR(IF(Loan_Not_Paid*Values_Entered,Interest,""), "")</f>
        <v/>
      </c>
      <c r="H357" s="71" t="str">
        <f ca="1">IFERROR(IF(Loan_Not_Paid*Values_Entered,Ending_Balance,""), "")</f>
        <v/>
      </c>
    </row>
    <row r="358" spans="2:8" x14ac:dyDescent="0.35">
      <c r="B358" s="73" t="str">
        <f ca="1">IFERROR(IF(Loan_Not_Paid*Values_Entered,Payment_Number,""), "")</f>
        <v/>
      </c>
      <c r="C358" s="72" t="str">
        <f ca="1">IFERROR(IF(Loan_Not_Paid*Values_Entered,Payment_Date,""), "")</f>
        <v/>
      </c>
      <c r="D358" s="71" t="str">
        <f ca="1">IFERROR(IF(Loan_Not_Paid*Values_Entered,Beginning_Balance,""), "")</f>
        <v/>
      </c>
      <c r="E358" s="71" t="str">
        <f ca="1">IFERROR(IF(Loan_Not_Paid*Values_Entered,Monthly_Payment,""), "")</f>
        <v/>
      </c>
      <c r="F358" s="71" t="str">
        <f ca="1">IFERROR(IF(Loan_Not_Paid*Values_Entered,Principal,""), "")</f>
        <v/>
      </c>
      <c r="G358" s="71" t="str">
        <f ca="1">IFERROR(IF(Loan_Not_Paid*Values_Entered,Interest,""), "")</f>
        <v/>
      </c>
      <c r="H358" s="71" t="str">
        <f ca="1">IFERROR(IF(Loan_Not_Paid*Values_Entered,Ending_Balance,""), "")</f>
        <v/>
      </c>
    </row>
    <row r="359" spans="2:8" x14ac:dyDescent="0.35">
      <c r="B359" s="73" t="str">
        <f ca="1">IFERROR(IF(Loan_Not_Paid*Values_Entered,Payment_Number,""), "")</f>
        <v/>
      </c>
      <c r="C359" s="72" t="str">
        <f ca="1">IFERROR(IF(Loan_Not_Paid*Values_Entered,Payment_Date,""), "")</f>
        <v/>
      </c>
      <c r="D359" s="71" t="str">
        <f ca="1">IFERROR(IF(Loan_Not_Paid*Values_Entered,Beginning_Balance,""), "")</f>
        <v/>
      </c>
      <c r="E359" s="71" t="str">
        <f ca="1">IFERROR(IF(Loan_Not_Paid*Values_Entered,Monthly_Payment,""), "")</f>
        <v/>
      </c>
      <c r="F359" s="71" t="str">
        <f ca="1">IFERROR(IF(Loan_Not_Paid*Values_Entered,Principal,""), "")</f>
        <v/>
      </c>
      <c r="G359" s="71" t="str">
        <f ca="1">IFERROR(IF(Loan_Not_Paid*Values_Entered,Interest,""), "")</f>
        <v/>
      </c>
      <c r="H359" s="71" t="str">
        <f ca="1">IFERROR(IF(Loan_Not_Paid*Values_Entered,Ending_Balance,""), "")</f>
        <v/>
      </c>
    </row>
    <row r="360" spans="2:8" x14ac:dyDescent="0.35">
      <c r="B360" s="73" t="str">
        <f ca="1">IFERROR(IF(Loan_Not_Paid*Values_Entered,Payment_Number,""), "")</f>
        <v/>
      </c>
      <c r="C360" s="72" t="str">
        <f ca="1">IFERROR(IF(Loan_Not_Paid*Values_Entered,Payment_Date,""), "")</f>
        <v/>
      </c>
      <c r="D360" s="71" t="str">
        <f ca="1">IFERROR(IF(Loan_Not_Paid*Values_Entered,Beginning_Balance,""), "")</f>
        <v/>
      </c>
      <c r="E360" s="71" t="str">
        <f ca="1">IFERROR(IF(Loan_Not_Paid*Values_Entered,Monthly_Payment,""), "")</f>
        <v/>
      </c>
      <c r="F360" s="71" t="str">
        <f ca="1">IFERROR(IF(Loan_Not_Paid*Values_Entered,Principal,""), "")</f>
        <v/>
      </c>
      <c r="G360" s="71" t="str">
        <f ca="1">IFERROR(IF(Loan_Not_Paid*Values_Entered,Interest,""), "")</f>
        <v/>
      </c>
      <c r="H360" s="71" t="str">
        <f ca="1">IFERROR(IF(Loan_Not_Paid*Values_Entered,Ending_Balance,""), "")</f>
        <v/>
      </c>
    </row>
    <row r="361" spans="2:8" x14ac:dyDescent="0.35">
      <c r="B361" s="73" t="str">
        <f ca="1">IFERROR(IF(Loan_Not_Paid*Values_Entered,Payment_Number,""), "")</f>
        <v/>
      </c>
      <c r="C361" s="72" t="str">
        <f ca="1">IFERROR(IF(Loan_Not_Paid*Values_Entered,Payment_Date,""), "")</f>
        <v/>
      </c>
      <c r="D361" s="71" t="str">
        <f ca="1">IFERROR(IF(Loan_Not_Paid*Values_Entered,Beginning_Balance,""), "")</f>
        <v/>
      </c>
      <c r="E361" s="71" t="str">
        <f ca="1">IFERROR(IF(Loan_Not_Paid*Values_Entered,Monthly_Payment,""), "")</f>
        <v/>
      </c>
      <c r="F361" s="71" t="str">
        <f ca="1">IFERROR(IF(Loan_Not_Paid*Values_Entered,Principal,""), "")</f>
        <v/>
      </c>
      <c r="G361" s="71" t="str">
        <f ca="1">IFERROR(IF(Loan_Not_Paid*Values_Entered,Interest,""), "")</f>
        <v/>
      </c>
      <c r="H361" s="71" t="str">
        <f ca="1">IFERROR(IF(Loan_Not_Paid*Values_Entered,Ending_Balance,""), "")</f>
        <v/>
      </c>
    </row>
    <row r="362" spans="2:8" x14ac:dyDescent="0.35">
      <c r="B362" s="73" t="str">
        <f ca="1">IFERROR(IF(Loan_Not_Paid*Values_Entered,Payment_Number,""), "")</f>
        <v/>
      </c>
      <c r="C362" s="72" t="str">
        <f ca="1">IFERROR(IF(Loan_Not_Paid*Values_Entered,Payment_Date,""), "")</f>
        <v/>
      </c>
      <c r="D362" s="71" t="str">
        <f ca="1">IFERROR(IF(Loan_Not_Paid*Values_Entered,Beginning_Balance,""), "")</f>
        <v/>
      </c>
      <c r="E362" s="71" t="str">
        <f ca="1">IFERROR(IF(Loan_Not_Paid*Values_Entered,Monthly_Payment,""), "")</f>
        <v/>
      </c>
      <c r="F362" s="71" t="str">
        <f ca="1">IFERROR(IF(Loan_Not_Paid*Values_Entered,Principal,""), "")</f>
        <v/>
      </c>
      <c r="G362" s="71" t="str">
        <f ca="1">IFERROR(IF(Loan_Not_Paid*Values_Entered,Interest,""), "")</f>
        <v/>
      </c>
      <c r="H362" s="71" t="str">
        <f ca="1">IFERROR(IF(Loan_Not_Paid*Values_Entered,Ending_Balance,""), "")</f>
        <v/>
      </c>
    </row>
    <row r="363" spans="2:8" x14ac:dyDescent="0.35">
      <c r="B363" s="73" t="str">
        <f ca="1">IFERROR(IF(Loan_Not_Paid*Values_Entered,Payment_Number,""), "")</f>
        <v/>
      </c>
      <c r="C363" s="72" t="str">
        <f ca="1">IFERROR(IF(Loan_Not_Paid*Values_Entered,Payment_Date,""), "")</f>
        <v/>
      </c>
      <c r="D363" s="71" t="str">
        <f ca="1">IFERROR(IF(Loan_Not_Paid*Values_Entered,Beginning_Balance,""), "")</f>
        <v/>
      </c>
      <c r="E363" s="71" t="str">
        <f ca="1">IFERROR(IF(Loan_Not_Paid*Values_Entered,Monthly_Payment,""), "")</f>
        <v/>
      </c>
      <c r="F363" s="71" t="str">
        <f ca="1">IFERROR(IF(Loan_Not_Paid*Values_Entered,Principal,""), "")</f>
        <v/>
      </c>
      <c r="G363" s="71" t="str">
        <f ca="1">IFERROR(IF(Loan_Not_Paid*Values_Entered,Interest,""), "")</f>
        <v/>
      </c>
      <c r="H363" s="71" t="str">
        <f ca="1">IFERROR(IF(Loan_Not_Paid*Values_Entered,Ending_Balance,""), "")</f>
        <v/>
      </c>
    </row>
    <row r="364" spans="2:8" x14ac:dyDescent="0.35">
      <c r="B364" s="73" t="str">
        <f ca="1">IFERROR(IF(Loan_Not_Paid*Values_Entered,Payment_Number,""), "")</f>
        <v/>
      </c>
      <c r="C364" s="72" t="str">
        <f ca="1">IFERROR(IF(Loan_Not_Paid*Values_Entered,Payment_Date,""), "")</f>
        <v/>
      </c>
      <c r="D364" s="71" t="str">
        <f ca="1">IFERROR(IF(Loan_Not_Paid*Values_Entered,Beginning_Balance,""), "")</f>
        <v/>
      </c>
      <c r="E364" s="71" t="str">
        <f ca="1">IFERROR(IF(Loan_Not_Paid*Values_Entered,Monthly_Payment,""), "")</f>
        <v/>
      </c>
      <c r="F364" s="71" t="str">
        <f ca="1">IFERROR(IF(Loan_Not_Paid*Values_Entered,Principal,""), "")</f>
        <v/>
      </c>
      <c r="G364" s="71" t="str">
        <f ca="1">IFERROR(IF(Loan_Not_Paid*Values_Entered,Interest,""), "")</f>
        <v/>
      </c>
      <c r="H364" s="71" t="str">
        <f ca="1">IFERROR(IF(Loan_Not_Paid*Values_Entered,Ending_Balance,""), "")</f>
        <v/>
      </c>
    </row>
    <row r="365" spans="2:8" x14ac:dyDescent="0.35">
      <c r="B365" s="73" t="str">
        <f ca="1">IFERROR(IF(Loan_Not_Paid*Values_Entered,Payment_Number,""), "")</f>
        <v/>
      </c>
      <c r="C365" s="72" t="str">
        <f ca="1">IFERROR(IF(Loan_Not_Paid*Values_Entered,Payment_Date,""), "")</f>
        <v/>
      </c>
      <c r="D365" s="71" t="str">
        <f ca="1">IFERROR(IF(Loan_Not_Paid*Values_Entered,Beginning_Balance,""), "")</f>
        <v/>
      </c>
      <c r="E365" s="71" t="str">
        <f ca="1">IFERROR(IF(Loan_Not_Paid*Values_Entered,Monthly_Payment,""), "")</f>
        <v/>
      </c>
      <c r="F365" s="71" t="str">
        <f ca="1">IFERROR(IF(Loan_Not_Paid*Values_Entered,Principal,""), "")</f>
        <v/>
      </c>
      <c r="G365" s="71" t="str">
        <f ca="1">IFERROR(IF(Loan_Not_Paid*Values_Entered,Interest,""), "")</f>
        <v/>
      </c>
      <c r="H365" s="71" t="str">
        <f ca="1">IFERROR(IF(Loan_Not_Paid*Values_Entered,Ending_Balance,""), "")</f>
        <v/>
      </c>
    </row>
    <row r="366" spans="2:8" x14ac:dyDescent="0.35">
      <c r="B366" s="73" t="str">
        <f ca="1">IFERROR(IF(Loan_Not_Paid*Values_Entered,Payment_Number,""), "")</f>
        <v/>
      </c>
      <c r="C366" s="72" t="str">
        <f ca="1">IFERROR(IF(Loan_Not_Paid*Values_Entered,Payment_Date,""), "")</f>
        <v/>
      </c>
      <c r="D366" s="71" t="str">
        <f ca="1">IFERROR(IF(Loan_Not_Paid*Values_Entered,Beginning_Balance,""), "")</f>
        <v/>
      </c>
      <c r="E366" s="71" t="str">
        <f ca="1">IFERROR(IF(Loan_Not_Paid*Values_Entered,Monthly_Payment,""), "")</f>
        <v/>
      </c>
      <c r="F366" s="71" t="str">
        <f ca="1">IFERROR(IF(Loan_Not_Paid*Values_Entered,Principal,""), "")</f>
        <v/>
      </c>
      <c r="G366" s="71" t="str">
        <f ca="1">IFERROR(IF(Loan_Not_Paid*Values_Entered,Interest,""), "")</f>
        <v/>
      </c>
      <c r="H366" s="71" t="str">
        <f ca="1">IFERROR(IF(Loan_Not_Paid*Values_Entered,Ending_Balance,""), "")</f>
        <v/>
      </c>
    </row>
    <row r="367" spans="2:8" x14ac:dyDescent="0.35">
      <c r="B367" s="73" t="str">
        <f ca="1">IFERROR(IF(Loan_Not_Paid*Values_Entered,Payment_Number,""), "")</f>
        <v/>
      </c>
      <c r="C367" s="72" t="str">
        <f ca="1">IFERROR(IF(Loan_Not_Paid*Values_Entered,Payment_Date,""), "")</f>
        <v/>
      </c>
      <c r="D367" s="71" t="str">
        <f ca="1">IFERROR(IF(Loan_Not_Paid*Values_Entered,Beginning_Balance,""), "")</f>
        <v/>
      </c>
      <c r="E367" s="71" t="str">
        <f ca="1">IFERROR(IF(Loan_Not_Paid*Values_Entered,Monthly_Payment,""), "")</f>
        <v/>
      </c>
      <c r="F367" s="71" t="str">
        <f ca="1">IFERROR(IF(Loan_Not_Paid*Values_Entered,Principal,""), "")</f>
        <v/>
      </c>
      <c r="G367" s="71" t="str">
        <f ca="1">IFERROR(IF(Loan_Not_Paid*Values_Entered,Interest,""), "")</f>
        <v/>
      </c>
      <c r="H367" s="71" t="str">
        <f ca="1">IFERROR(IF(Loan_Not_Paid*Values_Entered,Ending_Balance,""), "")</f>
        <v/>
      </c>
    </row>
    <row r="368" spans="2:8" x14ac:dyDescent="0.35">
      <c r="B368" s="73" t="str">
        <f ca="1">IFERROR(IF(Loan_Not_Paid*Values_Entered,Payment_Number,""), "")</f>
        <v/>
      </c>
      <c r="C368" s="72" t="str">
        <f ca="1">IFERROR(IF(Loan_Not_Paid*Values_Entered,Payment_Date,""), "")</f>
        <v/>
      </c>
      <c r="D368" s="71" t="str">
        <f ca="1">IFERROR(IF(Loan_Not_Paid*Values_Entered,Beginning_Balance,""), "")</f>
        <v/>
      </c>
      <c r="E368" s="71" t="str">
        <f ca="1">IFERROR(IF(Loan_Not_Paid*Values_Entered,Monthly_Payment,""), "")</f>
        <v/>
      </c>
      <c r="F368" s="71" t="str">
        <f ca="1">IFERROR(IF(Loan_Not_Paid*Values_Entered,Principal,""), "")</f>
        <v/>
      </c>
      <c r="G368" s="71" t="str">
        <f ca="1">IFERROR(IF(Loan_Not_Paid*Values_Entered,Interest,""), "")</f>
        <v/>
      </c>
      <c r="H368" s="71" t="str">
        <f ca="1">IFERROR(IF(Loan_Not_Paid*Values_Entered,Ending_Balance,""), "")</f>
        <v/>
      </c>
    </row>
    <row r="369" spans="2:8" x14ac:dyDescent="0.35">
      <c r="B369" s="73" t="str">
        <f ca="1">IFERROR(IF(Loan_Not_Paid*Values_Entered,Payment_Number,""), "")</f>
        <v/>
      </c>
      <c r="C369" s="72" t="str">
        <f ca="1">IFERROR(IF(Loan_Not_Paid*Values_Entered,Payment_Date,""), "")</f>
        <v/>
      </c>
      <c r="D369" s="71" t="str">
        <f ca="1">IFERROR(IF(Loan_Not_Paid*Values_Entered,Beginning_Balance,""), "")</f>
        <v/>
      </c>
      <c r="E369" s="71" t="str">
        <f ca="1">IFERROR(IF(Loan_Not_Paid*Values_Entered,Monthly_Payment,""), "")</f>
        <v/>
      </c>
      <c r="F369" s="71" t="str">
        <f ca="1">IFERROR(IF(Loan_Not_Paid*Values_Entered,Principal,""), "")</f>
        <v/>
      </c>
      <c r="G369" s="71" t="str">
        <f ca="1">IFERROR(IF(Loan_Not_Paid*Values_Entered,Interest,""), "")</f>
        <v/>
      </c>
      <c r="H369" s="71" t="str">
        <f ca="1">IFERROR(IF(Loan_Not_Paid*Values_Entered,Ending_Balance,""), "")</f>
        <v/>
      </c>
    </row>
    <row r="370" spans="2:8" x14ac:dyDescent="0.35">
      <c r="B370" s="73" t="str">
        <f ca="1">IFERROR(IF(Loan_Not_Paid*Values_Entered,Payment_Number,""), "")</f>
        <v/>
      </c>
      <c r="C370" s="72" t="str">
        <f ca="1">IFERROR(IF(Loan_Not_Paid*Values_Entered,Payment_Date,""), "")</f>
        <v/>
      </c>
      <c r="D370" s="71" t="str">
        <f ca="1">IFERROR(IF(Loan_Not_Paid*Values_Entered,Beginning_Balance,""), "")</f>
        <v/>
      </c>
      <c r="E370" s="71" t="str">
        <f ca="1">IFERROR(IF(Loan_Not_Paid*Values_Entered,Monthly_Payment,""), "")</f>
        <v/>
      </c>
      <c r="F370" s="71" t="str">
        <f ca="1">IFERROR(IF(Loan_Not_Paid*Values_Entered,Principal,""), "")</f>
        <v/>
      </c>
      <c r="G370" s="71" t="str">
        <f ca="1">IFERROR(IF(Loan_Not_Paid*Values_Entered,Interest,""), "")</f>
        <v/>
      </c>
      <c r="H370" s="71" t="str">
        <f ca="1">IFERROR(IF(Loan_Not_Paid*Values_Entered,Ending_Balance,""), "")</f>
        <v/>
      </c>
    </row>
    <row r="371" spans="2:8" x14ac:dyDescent="0.35">
      <c r="B371" s="73" t="str">
        <f ca="1">IFERROR(IF(Loan_Not_Paid*Values_Entered,Payment_Number,""), "")</f>
        <v/>
      </c>
      <c r="C371" s="72" t="str">
        <f ca="1">IFERROR(IF(Loan_Not_Paid*Values_Entered,Payment_Date,""), "")</f>
        <v/>
      </c>
      <c r="D371" s="71" t="str">
        <f ca="1">IFERROR(IF(Loan_Not_Paid*Values_Entered,Beginning_Balance,""), "")</f>
        <v/>
      </c>
      <c r="E371" s="71" t="str">
        <f ca="1">IFERROR(IF(Loan_Not_Paid*Values_Entered,Monthly_Payment,""), "")</f>
        <v/>
      </c>
      <c r="F371" s="71" t="str">
        <f ca="1">IFERROR(IF(Loan_Not_Paid*Values_Entered,Principal,""), "")</f>
        <v/>
      </c>
      <c r="G371" s="71" t="str">
        <f ca="1">IFERROR(IF(Loan_Not_Paid*Values_Entered,Interest,""), "")</f>
        <v/>
      </c>
      <c r="H371" s="71" t="str">
        <f ca="1">IFERROR(IF(Loan_Not_Paid*Values_Entered,Ending_Balance,""), "")</f>
        <v/>
      </c>
    </row>
    <row r="372" spans="2:8" x14ac:dyDescent="0.35">
      <c r="B372" s="73" t="str">
        <f ca="1">IFERROR(IF(Loan_Not_Paid*Values_Entered,Payment_Number,""), "")</f>
        <v/>
      </c>
      <c r="C372" s="72" t="str">
        <f ca="1">IFERROR(IF(Loan_Not_Paid*Values_Entered,Payment_Date,""), "")</f>
        <v/>
      </c>
      <c r="D372" s="71" t="str">
        <f ca="1">IFERROR(IF(Loan_Not_Paid*Values_Entered,Beginning_Balance,""), "")</f>
        <v/>
      </c>
      <c r="E372" s="71" t="str">
        <f ca="1">IFERROR(IF(Loan_Not_Paid*Values_Entered,Monthly_Payment,""), "")</f>
        <v/>
      </c>
      <c r="F372" s="71" t="str">
        <f ca="1">IFERROR(IF(Loan_Not_Paid*Values_Entered,Principal,""), "")</f>
        <v/>
      </c>
      <c r="G372" s="71" t="str">
        <f ca="1">IFERROR(IF(Loan_Not_Paid*Values_Entered,Interest,""), "")</f>
        <v/>
      </c>
      <c r="H372" s="71" t="str">
        <f ca="1">IFERROR(IF(Loan_Not_Paid*Values_Entered,Ending_Balance,""), "")</f>
        <v/>
      </c>
    </row>
    <row r="373" spans="2:8" x14ac:dyDescent="0.35">
      <c r="B373" s="73" t="str">
        <f ca="1">IFERROR(IF(Loan_Not_Paid*Values_Entered,Payment_Number,""), "")</f>
        <v/>
      </c>
      <c r="C373" s="72" t="str">
        <f ca="1">IFERROR(IF(Loan_Not_Paid*Values_Entered,Payment_Date,""), "")</f>
        <v/>
      </c>
      <c r="D373" s="71" t="str">
        <f ca="1">IFERROR(IF(Loan_Not_Paid*Values_Entered,Beginning_Balance,""), "")</f>
        <v/>
      </c>
      <c r="E373" s="71" t="str">
        <f ca="1">IFERROR(IF(Loan_Not_Paid*Values_Entered,Monthly_Payment,""), "")</f>
        <v/>
      </c>
      <c r="F373" s="71" t="str">
        <f ca="1">IFERROR(IF(Loan_Not_Paid*Values_Entered,Principal,""), "")</f>
        <v/>
      </c>
      <c r="G373" s="71" t="str">
        <f ca="1">IFERROR(IF(Loan_Not_Paid*Values_Entered,Interest,""), "")</f>
        <v/>
      </c>
      <c r="H373" s="71" t="str">
        <f ca="1">IFERROR(IF(Loan_Not_Paid*Values_Entered,Ending_Balance,""), "")</f>
        <v/>
      </c>
    </row>
    <row r="374" spans="2:8" x14ac:dyDescent="0.35">
      <c r="B374" s="73" t="str">
        <f ca="1">IFERROR(IF(Loan_Not_Paid*Values_Entered,Payment_Number,""), "")</f>
        <v/>
      </c>
      <c r="C374" s="72" t="str">
        <f ca="1">IFERROR(IF(Loan_Not_Paid*Values_Entered,Payment_Date,""), "")</f>
        <v/>
      </c>
      <c r="D374" s="71" t="str">
        <f ca="1">IFERROR(IF(Loan_Not_Paid*Values_Entered,Beginning_Balance,""), "")</f>
        <v/>
      </c>
      <c r="E374" s="71" t="str">
        <f ca="1">IFERROR(IF(Loan_Not_Paid*Values_Entered,Monthly_Payment,""), "")</f>
        <v/>
      </c>
      <c r="F374" s="71" t="str">
        <f ca="1">IFERROR(IF(Loan_Not_Paid*Values_Entered,Principal,""), "")</f>
        <v/>
      </c>
      <c r="G374" s="71" t="str">
        <f ca="1">IFERROR(IF(Loan_Not_Paid*Values_Entered,Interest,""), "")</f>
        <v/>
      </c>
      <c r="H374" s="71" t="str">
        <f ca="1">IFERROR(IF(Loan_Not_Paid*Values_Entered,Ending_Balance,""), "")</f>
        <v/>
      </c>
    </row>
    <row r="375" spans="2:8" x14ac:dyDescent="0.35">
      <c r="B375" s="73" t="str">
        <f ca="1">IFERROR(IF(Loan_Not_Paid*Values_Entered,Payment_Number,""), "")</f>
        <v/>
      </c>
      <c r="C375" s="72" t="str">
        <f ca="1">IFERROR(IF(Loan_Not_Paid*Values_Entered,Payment_Date,""), "")</f>
        <v/>
      </c>
      <c r="D375" s="71" t="str">
        <f ca="1">IFERROR(IF(Loan_Not_Paid*Values_Entered,Beginning_Balance,""), "")</f>
        <v/>
      </c>
      <c r="E375" s="71" t="str">
        <f ca="1">IFERROR(IF(Loan_Not_Paid*Values_Entered,Monthly_Payment,""), "")</f>
        <v/>
      </c>
      <c r="F375" s="71" t="str">
        <f ca="1">IFERROR(IF(Loan_Not_Paid*Values_Entered,Principal,""), "")</f>
        <v/>
      </c>
      <c r="G375" s="71" t="str">
        <f ca="1">IFERROR(IF(Loan_Not_Paid*Values_Entered,Interest,""), "")</f>
        <v/>
      </c>
      <c r="H375" s="71" t="str">
        <f ca="1">IFERROR(IF(Loan_Not_Paid*Values_Entered,Ending_Balance,""), "")</f>
        <v/>
      </c>
    </row>
    <row r="376" spans="2:8" x14ac:dyDescent="0.35">
      <c r="B376" s="73" t="str">
        <f ca="1">IFERROR(IF(Loan_Not_Paid*Values_Entered,Payment_Number,""), "")</f>
        <v/>
      </c>
      <c r="C376" s="72" t="str">
        <f ca="1">IFERROR(IF(Loan_Not_Paid*Values_Entered,Payment_Date,""), "")</f>
        <v/>
      </c>
      <c r="D376" s="71" t="str">
        <f ca="1">IFERROR(IF(Loan_Not_Paid*Values_Entered,Beginning_Balance,""), "")</f>
        <v/>
      </c>
      <c r="E376" s="71" t="str">
        <f ca="1">IFERROR(IF(Loan_Not_Paid*Values_Entered,Monthly_Payment,""), "")</f>
        <v/>
      </c>
      <c r="F376" s="71" t="str">
        <f ca="1">IFERROR(IF(Loan_Not_Paid*Values_Entered,Principal,""), "")</f>
        <v/>
      </c>
      <c r="G376" s="71" t="str">
        <f ca="1">IFERROR(IF(Loan_Not_Paid*Values_Entered,Interest,""), "")</f>
        <v/>
      </c>
      <c r="H376" s="71" t="str">
        <f ca="1">IFERROR(IF(Loan_Not_Paid*Values_Entered,Ending_Balance,""), "")</f>
        <v/>
      </c>
    </row>
  </sheetData>
  <mergeCells count="8">
    <mergeCell ref="B10:C10"/>
    <mergeCell ref="B11:C11"/>
    <mergeCell ref="B3:C3"/>
    <mergeCell ref="B4:C4"/>
    <mergeCell ref="B5:C5"/>
    <mergeCell ref="B6:C6"/>
    <mergeCell ref="B8:C8"/>
    <mergeCell ref="B9:C9"/>
  </mergeCells>
  <dataValidations count="26">
    <dataValidation allowBlank="1" showInputMessage="1" showErrorMessage="1" prompt="Title of this worksheet is in this cell. Enter Loan values in cells D3 through D6. Loan summary in cells D8 through D11 and Loan table are automatically updated" sqref="B1" xr:uid="{0EFCBFC7-3915-404B-98FC-0ECA8A2F00BB}"/>
    <dataValidation allowBlank="1" showInputMessage="1" showErrorMessage="1" prompt="Enter Loan amount in cell at right" sqref="B3" xr:uid="{FBE4CD82-CEF8-40C0-8E94-D045A8967194}"/>
    <dataValidation allowBlank="1" showInputMessage="1" showErrorMessage="1" prompt="Enter Loan amount in this cell" sqref="D3" xr:uid="{7DBCC6A0-65E2-4F81-B124-88F24114B7B9}"/>
    <dataValidation allowBlank="1" showInputMessage="1" showErrorMessage="1" prompt="Enter Annual interest rate in cell at right" sqref="B4" xr:uid="{7A1967A9-15A9-4A75-8E2B-CAC82AA7CFC4}"/>
    <dataValidation allowBlank="1" showInputMessage="1" showErrorMessage="1" prompt="Enter Loan period in years in cell at right" sqref="B5" xr:uid="{340044E9-C1F9-4253-8F9F-2A2803CDBA2A}"/>
    <dataValidation allowBlank="1" showInputMessage="1" showErrorMessage="1" prompt="Enter Loan period in years in this cell" sqref="D5" xr:uid="{F3E7769E-CC70-4AF7-94A3-A6608B7D59DA}"/>
    <dataValidation allowBlank="1" showInputMessage="1" showErrorMessage="1" prompt="Enter Start date of loan in cell at right" sqref="B6" xr:uid="{057772D5-6E9A-471A-BFC4-05525DB5324A}"/>
    <dataValidation allowBlank="1" showInputMessage="1" showErrorMessage="1" prompt="Enter Start date of loan in this cell" sqref="D6" xr:uid="{7E7E0DF4-0383-4B15-9183-6B6E48DDED1F}"/>
    <dataValidation allowBlank="1" showInputMessage="1" showErrorMessage="1" prompt="Monthly payment is automatically calculated in cell at right" sqref="B8" xr:uid="{37704F9E-A394-4849-91F8-BF185F48CFA3}"/>
    <dataValidation allowBlank="1" showInputMessage="1" showErrorMessage="1" prompt="Monthly payment is automatically calculated in this cell" sqref="D8" xr:uid="{2CAC449A-1591-40B7-8F6D-A5ABAF1E90A0}"/>
    <dataValidation allowBlank="1" showInputMessage="1" showErrorMessage="1" prompt="Number of payments is automatically calculated in cell at right" sqref="B9" xr:uid="{9589D233-82A5-4C90-9CE6-25575FDD871E}"/>
    <dataValidation allowBlank="1" showInputMessage="1" showErrorMessage="1" prompt="Number of payments is automatically calculated in this cell" sqref="D9" xr:uid="{08CCD9B4-4130-4643-A619-449344154B62}"/>
    <dataValidation allowBlank="1" showInputMessage="1" showErrorMessage="1" prompt="Total interest is automatically calculated in cell at right" sqref="B10" xr:uid="{D991266A-8436-499D-89C4-4AD7CE37F780}"/>
    <dataValidation allowBlank="1" showInputMessage="1" showErrorMessage="1" prompt="Total interest is automatically calculated in this cell" sqref="D10" xr:uid="{4FF8C0C1-70E3-48EE-8626-FE3129C2E5F5}"/>
    <dataValidation allowBlank="1" showInputMessage="1" showErrorMessage="1" prompt="Payment Number is automatically updated in this column under this heading" sqref="B13" xr:uid="{0BBE2F4E-13B3-4816-86BE-3EA9C523546F}"/>
    <dataValidation allowBlank="1" showInputMessage="1" showErrorMessage="1" prompt="Payment date is automatically updated in this column under this heading" sqref="C13" xr:uid="{D78BFAA6-73CC-4FFF-899E-B34E487807E1}"/>
    <dataValidation allowBlank="1" showInputMessage="1" showErrorMessage="1" prompt="Beginning balance is automatically calculated in this column under this heading" sqref="D13" xr:uid="{E2ED2DB3-18D5-4E62-988E-BC1B29E09139}"/>
    <dataValidation allowBlank="1" showInputMessage="1" showErrorMessage="1" prompt="Payment amount is automatically calculated in this column under this heading" sqref="E13" xr:uid="{F23D5D71-9780-4B10-B1B6-CA487FA15219}"/>
    <dataValidation allowBlank="1" showInputMessage="1" showErrorMessage="1" prompt="Principal amount is automatically updated in this column under this heading" sqref="F13" xr:uid="{CB1106C6-D715-42CD-8745-BD2B509F89DF}"/>
    <dataValidation allowBlank="1" showInputMessage="1" showErrorMessage="1" prompt="Interest amount is automatically updated in this column under this heading" sqref="G13" xr:uid="{322EDA58-7E1D-4D08-B546-DAEB69425165}"/>
    <dataValidation allowBlank="1" showInputMessage="1" showErrorMessage="1" prompt="Ending balance is automatically updated in this column under this heading" sqref="H13" xr:uid="{427E4223-0C73-473D-ACE6-D690B1296B73}"/>
    <dataValidation allowBlank="1" showInputMessage="1" showErrorMessage="1" prompt="Enter Annual interest rate in this cell" sqref="D4" xr:uid="{2DC614DB-38DF-4E8A-9744-74E1672512AC}"/>
    <dataValidation allowBlank="1" showInputMessage="1" showErrorMessage="1" prompt="Total cost of loan is automatically calculated in cell at right" sqref="B11" xr:uid="{6D39677F-2B95-4CB6-AFF3-F024DAABBC77}"/>
    <dataValidation allowBlank="1" showInputMessage="1" showErrorMessage="1" prompt="Total cost of loan is automatically calculated in this cell" sqref="D11" xr:uid="{1C111A37-ED23-4927-9927-FF29A33A6EAD}"/>
    <dataValidation allowBlank="1" showInputMessage="1" showErrorMessage="1" prompt="Create a loan repayment schedule using this loan calculator worksheet. Total interest and total payments are automatically calculated" sqref="A1" xr:uid="{96B2B949-AD79-4C04-9AE6-EA24C368099C}"/>
    <dataValidation allowBlank="1" showInputMessage="1" showErrorMessage="1" prompt="Enter Annual interest rate in this cell_x000a_" sqref="D4" xr:uid="{E7B298E1-3634-4D30-904F-521395977212}"/>
  </dataValidations>
  <printOptions horizontalCentered="1"/>
  <pageMargins left="0.5" right="0.5" top="1" bottom="1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281D6-BC8C-498F-8ABA-68AF053433CD}">
  <sheetPr>
    <tabColor theme="4"/>
    <pageSetUpPr fitToPage="1"/>
  </sheetPr>
  <dimension ref="B1:K376"/>
  <sheetViews>
    <sheetView showGridLines="0" zoomScaleNormal="100" workbookViewId="0">
      <selection activeCell="D4" sqref="D4"/>
    </sheetView>
  </sheetViews>
  <sheetFormatPr defaultColWidth="9.54296875" defaultRowHeight="14.5" x14ac:dyDescent="0.35"/>
  <cols>
    <col min="1" max="1" width="2.90625" style="69" customWidth="1"/>
    <col min="2" max="2" width="6.26953125" style="70" customWidth="1"/>
    <col min="3" max="3" width="19.36328125" style="70" customWidth="1"/>
    <col min="4" max="8" width="22.6328125" style="70" customWidth="1"/>
    <col min="9" max="9" width="2.90625" style="69" customWidth="1"/>
    <col min="10" max="16384" width="9.54296875" style="69"/>
  </cols>
  <sheetData>
    <row r="1" spans="2:11" ht="90" customHeight="1" thickBot="1" x14ac:dyDescent="0.4">
      <c r="B1" s="103" t="s">
        <v>208</v>
      </c>
      <c r="C1" s="102"/>
      <c r="D1" s="102"/>
      <c r="E1" s="102"/>
      <c r="F1" s="102"/>
      <c r="G1" s="102"/>
      <c r="H1" s="102"/>
    </row>
    <row r="2" spans="2:11" ht="25" customHeight="1" thickTop="1" x14ac:dyDescent="0.35">
      <c r="B2" s="101"/>
      <c r="C2" s="100"/>
      <c r="D2" s="100"/>
      <c r="E2" s="100"/>
      <c r="F2" s="100"/>
      <c r="G2" s="100"/>
      <c r="H2" s="100"/>
    </row>
    <row r="3" spans="2:11" ht="20" customHeight="1" x14ac:dyDescent="0.35">
      <c r="B3" s="99" t="s">
        <v>207</v>
      </c>
      <c r="C3" s="98"/>
      <c r="D3" s="87">
        <v>0</v>
      </c>
      <c r="E3" s="94"/>
      <c r="F3" s="93"/>
    </row>
    <row r="4" spans="2:11" ht="20" customHeight="1" x14ac:dyDescent="0.35">
      <c r="B4" s="89" t="s">
        <v>206</v>
      </c>
      <c r="C4" s="88"/>
      <c r="D4" s="97">
        <v>5.5E-2</v>
      </c>
      <c r="E4" s="94"/>
      <c r="F4" s="96"/>
    </row>
    <row r="5" spans="2:11" ht="20" customHeight="1" x14ac:dyDescent="0.35">
      <c r="B5" s="89" t="s">
        <v>205</v>
      </c>
      <c r="C5" s="88"/>
      <c r="D5" s="90">
        <v>5</v>
      </c>
      <c r="E5" s="94"/>
      <c r="F5" s="93"/>
    </row>
    <row r="6" spans="2:11" ht="20" customHeight="1" x14ac:dyDescent="0.35">
      <c r="B6" s="89" t="s">
        <v>204</v>
      </c>
      <c r="C6" s="88"/>
      <c r="D6" s="95">
        <f ca="1">TODAY()</f>
        <v>45236</v>
      </c>
      <c r="E6" s="94"/>
      <c r="F6" s="93"/>
    </row>
    <row r="7" spans="2:11" ht="20" customHeight="1" x14ac:dyDescent="0.35">
      <c r="B7" s="92"/>
      <c r="C7" s="92"/>
      <c r="D7" s="92"/>
      <c r="E7" s="91"/>
    </row>
    <row r="8" spans="2:11" ht="20" customHeight="1" x14ac:dyDescent="0.35">
      <c r="B8" s="89" t="s">
        <v>203</v>
      </c>
      <c r="C8" s="88"/>
      <c r="D8" s="87" t="str">
        <f ca="1">IFERROR(IF(Values_Entered,Monthly_Payment,""), "")</f>
        <v/>
      </c>
    </row>
    <row r="9" spans="2:11" ht="20" customHeight="1" x14ac:dyDescent="0.35">
      <c r="B9" s="89" t="s">
        <v>202</v>
      </c>
      <c r="C9" s="88"/>
      <c r="D9" s="90" t="str">
        <f ca="1">IFERROR(IF(Values_Entered,Loan_Years*12,""), "")</f>
        <v/>
      </c>
    </row>
    <row r="10" spans="2:11" ht="20" customHeight="1" x14ac:dyDescent="0.35">
      <c r="B10" s="89" t="s">
        <v>201</v>
      </c>
      <c r="C10" s="88"/>
      <c r="D10" s="87" t="str">
        <f ca="1">IFERROR(IF(Values_Entered,Total_Cost-Loan_Amount,""), "")</f>
        <v/>
      </c>
    </row>
    <row r="11" spans="2:11" ht="20" customHeight="1" x14ac:dyDescent="0.35">
      <c r="B11" s="89" t="s">
        <v>200</v>
      </c>
      <c r="C11" s="88"/>
      <c r="D11" s="87" t="str">
        <f ca="1">IFERROR(IF(Values_Entered,Monthly_Payment*Number_of_Payments,""), "")</f>
        <v/>
      </c>
    </row>
    <row r="12" spans="2:11" ht="25" customHeight="1" x14ac:dyDescent="0.35">
      <c r="B12" s="86"/>
      <c r="C12" s="86"/>
      <c r="D12" s="86"/>
      <c r="E12" s="77"/>
    </row>
    <row r="13" spans="2:11" s="81" customFormat="1" ht="45" customHeight="1" x14ac:dyDescent="0.35">
      <c r="B13" s="85" t="s">
        <v>199</v>
      </c>
      <c r="C13" s="84" t="s">
        <v>198</v>
      </c>
      <c r="D13" s="83" t="s">
        <v>197</v>
      </c>
      <c r="E13" s="83" t="s">
        <v>196</v>
      </c>
      <c r="F13" s="83" t="s">
        <v>195</v>
      </c>
      <c r="G13" s="83" t="s">
        <v>194</v>
      </c>
      <c r="H13" s="83" t="s">
        <v>193</v>
      </c>
      <c r="K13" s="82"/>
    </row>
    <row r="14" spans="2:11" ht="28" customHeight="1" x14ac:dyDescent="0.35">
      <c r="B14" s="79" t="str">
        <f ca="1">IFERROR(IF(Loan_Not_Paid*Values_Entered,Payment_Number,""), "")</f>
        <v/>
      </c>
      <c r="C14" s="78" t="str">
        <f ca="1">IFERROR(IF(Loan_Not_Paid*Values_Entered,Payment_Date,""), "")</f>
        <v/>
      </c>
      <c r="D14" s="77" t="str">
        <f ca="1">IFERROR(IF(Loan_Not_Paid*Values_Entered,Beginning_Balance,""), "")</f>
        <v/>
      </c>
      <c r="E14" s="77" t="str">
        <f ca="1">IFERROR(IF(Loan_Not_Paid*Values_Entered,Monthly_Payment,""), "")</f>
        <v/>
      </c>
      <c r="F14" s="77" t="str">
        <f ca="1">IFERROR(IF(Loan_Not_Paid*Values_Entered,Principal,""), "")</f>
        <v/>
      </c>
      <c r="G14" s="77" t="str">
        <f ca="1">IFERROR(IF(Loan_Not_Paid*Values_Entered,Interest,""), "")</f>
        <v/>
      </c>
      <c r="H14" s="80" t="str">
        <f ca="1">IFERROR(IF(Loan_Not_Paid*Values_Entered,Ending_Balance,""), "")</f>
        <v/>
      </c>
    </row>
    <row r="15" spans="2:11" ht="28" customHeight="1" x14ac:dyDescent="0.35">
      <c r="B15" s="79" t="str">
        <f ca="1">IFERROR(IF(Loan_Not_Paid*Values_Entered,Payment_Number,""), "")</f>
        <v/>
      </c>
      <c r="C15" s="78" t="str">
        <f ca="1">IFERROR(IF(Loan_Not_Paid*Values_Entered,Payment_Date,""), "")</f>
        <v/>
      </c>
      <c r="D15" s="77" t="str">
        <f ca="1">IFERROR(IF(Loan_Not_Paid*Values_Entered,Beginning_Balance,""), "")</f>
        <v/>
      </c>
      <c r="E15" s="77" t="str">
        <f ca="1">IFERROR(IF(Loan_Not_Paid*Values_Entered,Monthly_Payment,""), "")</f>
        <v/>
      </c>
      <c r="F15" s="77" t="str">
        <f ca="1">IFERROR(IF(Loan_Not_Paid*Values_Entered,Principal,""), "")</f>
        <v/>
      </c>
      <c r="G15" s="77" t="str">
        <f ca="1">IFERROR(IF(Loan_Not_Paid*Values_Entered,Interest,""), "")</f>
        <v/>
      </c>
      <c r="H15" s="80" t="str">
        <f ca="1">IFERROR(IF(Loan_Not_Paid*Values_Entered,Ending_Balance,""), "")</f>
        <v/>
      </c>
    </row>
    <row r="16" spans="2:11" ht="28" customHeight="1" x14ac:dyDescent="0.35">
      <c r="B16" s="79" t="str">
        <f ca="1">IFERROR(IF(Loan_Not_Paid*Values_Entered,Payment_Number,""), "")</f>
        <v/>
      </c>
      <c r="C16" s="78" t="str">
        <f ca="1">IFERROR(IF(Loan_Not_Paid*Values_Entered,Payment_Date,""), "")</f>
        <v/>
      </c>
      <c r="D16" s="77" t="str">
        <f ca="1">IFERROR(IF(Loan_Not_Paid*Values_Entered,Beginning_Balance,""), "")</f>
        <v/>
      </c>
      <c r="E16" s="77" t="str">
        <f ca="1">IFERROR(IF(Loan_Not_Paid*Values_Entered,Monthly_Payment,""), "")</f>
        <v/>
      </c>
      <c r="F16" s="77" t="str">
        <f ca="1">IFERROR(IF(Loan_Not_Paid*Values_Entered,Principal,""), "")</f>
        <v/>
      </c>
      <c r="G16" s="77" t="str">
        <f ca="1">IFERROR(IF(Loan_Not_Paid*Values_Entered,Interest,""), "")</f>
        <v/>
      </c>
      <c r="H16" s="80" t="str">
        <f ca="1">IFERROR(IF(Loan_Not_Paid*Values_Entered,Ending_Balance,""), "")</f>
        <v/>
      </c>
    </row>
    <row r="17" spans="2:8" ht="28" customHeight="1" x14ac:dyDescent="0.35">
      <c r="B17" s="79" t="str">
        <f ca="1">IFERROR(IF(Loan_Not_Paid*Values_Entered,Payment_Number,""), "")</f>
        <v/>
      </c>
      <c r="C17" s="78" t="str">
        <f ca="1">IFERROR(IF(Loan_Not_Paid*Values_Entered,Payment_Date,""), "")</f>
        <v/>
      </c>
      <c r="D17" s="77" t="str">
        <f ca="1">IFERROR(IF(Loan_Not_Paid*Values_Entered,Beginning_Balance,""), "")</f>
        <v/>
      </c>
      <c r="E17" s="77" t="str">
        <f ca="1">IFERROR(IF(Loan_Not_Paid*Values_Entered,Monthly_Payment,""), "")</f>
        <v/>
      </c>
      <c r="F17" s="77" t="str">
        <f ca="1">IFERROR(IF(Loan_Not_Paid*Values_Entered,Principal,""), "")</f>
        <v/>
      </c>
      <c r="G17" s="77" t="str">
        <f ca="1">IFERROR(IF(Loan_Not_Paid*Values_Entered,Interest,""), "")</f>
        <v/>
      </c>
      <c r="H17" s="80" t="str">
        <f ca="1">IFERROR(IF(Loan_Not_Paid*Values_Entered,Ending_Balance,""), "")</f>
        <v/>
      </c>
    </row>
    <row r="18" spans="2:8" ht="28" customHeight="1" x14ac:dyDescent="0.35">
      <c r="B18" s="79" t="str">
        <f ca="1">IFERROR(IF(Loan_Not_Paid*Values_Entered,Payment_Number,""), "")</f>
        <v/>
      </c>
      <c r="C18" s="78" t="str">
        <f ca="1">IFERROR(IF(Loan_Not_Paid*Values_Entered,Payment_Date,""), "")</f>
        <v/>
      </c>
      <c r="D18" s="77" t="str">
        <f ca="1">IFERROR(IF(Loan_Not_Paid*Values_Entered,Beginning_Balance,""), "")</f>
        <v/>
      </c>
      <c r="E18" s="77" t="str">
        <f ca="1">IFERROR(IF(Loan_Not_Paid*Values_Entered,Monthly_Payment,""), "")</f>
        <v/>
      </c>
      <c r="F18" s="77" t="str">
        <f ca="1">IFERROR(IF(Loan_Not_Paid*Values_Entered,Principal,""), "")</f>
        <v/>
      </c>
      <c r="G18" s="77" t="str">
        <f ca="1">IFERROR(IF(Loan_Not_Paid*Values_Entered,Interest,""), "")</f>
        <v/>
      </c>
      <c r="H18" s="80" t="str">
        <f ca="1">IFERROR(IF(Loan_Not_Paid*Values_Entered,Ending_Balance,""), "")</f>
        <v/>
      </c>
    </row>
    <row r="19" spans="2:8" ht="28" customHeight="1" x14ac:dyDescent="0.35">
      <c r="B19" s="79" t="str">
        <f ca="1">IFERROR(IF(Loan_Not_Paid*Values_Entered,Payment_Number,""), "")</f>
        <v/>
      </c>
      <c r="C19" s="78" t="str">
        <f ca="1">IFERROR(IF(Loan_Not_Paid*Values_Entered,Payment_Date,""), "")</f>
        <v/>
      </c>
      <c r="D19" s="77" t="str">
        <f ca="1">IFERROR(IF(Loan_Not_Paid*Values_Entered,Beginning_Balance,""), "")</f>
        <v/>
      </c>
      <c r="E19" s="77" t="str">
        <f ca="1">IFERROR(IF(Loan_Not_Paid*Values_Entered,Monthly_Payment,""), "")</f>
        <v/>
      </c>
      <c r="F19" s="77" t="str">
        <f ca="1">IFERROR(IF(Loan_Not_Paid*Values_Entered,Principal,""), "")</f>
        <v/>
      </c>
      <c r="G19" s="77" t="str">
        <f ca="1">IFERROR(IF(Loan_Not_Paid*Values_Entered,Interest,""), "")</f>
        <v/>
      </c>
      <c r="H19" s="80" t="str">
        <f ca="1">IFERROR(IF(Loan_Not_Paid*Values_Entered,Ending_Balance,""), "")</f>
        <v/>
      </c>
    </row>
    <row r="20" spans="2:8" ht="28" customHeight="1" x14ac:dyDescent="0.35">
      <c r="B20" s="79" t="str">
        <f ca="1">IFERROR(IF(Loan_Not_Paid*Values_Entered,Payment_Number,""), "")</f>
        <v/>
      </c>
      <c r="C20" s="78" t="str">
        <f ca="1">IFERROR(IF(Loan_Not_Paid*Values_Entered,Payment_Date,""), "")</f>
        <v/>
      </c>
      <c r="D20" s="77" t="str">
        <f ca="1">IFERROR(IF(Loan_Not_Paid*Values_Entered,Beginning_Balance,""), "")</f>
        <v/>
      </c>
      <c r="E20" s="77" t="str">
        <f ca="1">IFERROR(IF(Loan_Not_Paid*Values_Entered,Monthly_Payment,""), "")</f>
        <v/>
      </c>
      <c r="F20" s="77" t="str">
        <f ca="1">IFERROR(IF(Loan_Not_Paid*Values_Entered,Principal,""), "")</f>
        <v/>
      </c>
      <c r="G20" s="77" t="str">
        <f ca="1">IFERROR(IF(Loan_Not_Paid*Values_Entered,Interest,""), "")</f>
        <v/>
      </c>
      <c r="H20" s="80" t="str">
        <f ca="1">IFERROR(IF(Loan_Not_Paid*Values_Entered,Ending_Balance,""), "")</f>
        <v/>
      </c>
    </row>
    <row r="21" spans="2:8" ht="28" customHeight="1" x14ac:dyDescent="0.35">
      <c r="B21" s="79" t="str">
        <f ca="1">IFERROR(IF(Loan_Not_Paid*Values_Entered,Payment_Number,""), "")</f>
        <v/>
      </c>
      <c r="C21" s="78" t="str">
        <f ca="1">IFERROR(IF(Loan_Not_Paid*Values_Entered,Payment_Date,""), "")</f>
        <v/>
      </c>
      <c r="D21" s="77" t="str">
        <f ca="1">IFERROR(IF(Loan_Not_Paid*Values_Entered,Beginning_Balance,""), "")</f>
        <v/>
      </c>
      <c r="E21" s="77" t="str">
        <f ca="1">IFERROR(IF(Loan_Not_Paid*Values_Entered,Monthly_Payment,""), "")</f>
        <v/>
      </c>
      <c r="F21" s="77" t="str">
        <f ca="1">IFERROR(IF(Loan_Not_Paid*Values_Entered,Principal,""), "")</f>
        <v/>
      </c>
      <c r="G21" s="77" t="str">
        <f ca="1">IFERROR(IF(Loan_Not_Paid*Values_Entered,Interest,""), "")</f>
        <v/>
      </c>
      <c r="H21" s="80" t="str">
        <f ca="1">IFERROR(IF(Loan_Not_Paid*Values_Entered,Ending_Balance,""), "")</f>
        <v/>
      </c>
    </row>
    <row r="22" spans="2:8" ht="28" customHeight="1" x14ac:dyDescent="0.35">
      <c r="B22" s="79" t="str">
        <f ca="1">IFERROR(IF(Loan_Not_Paid*Values_Entered,Payment_Number,""), "")</f>
        <v/>
      </c>
      <c r="C22" s="78" t="str">
        <f ca="1">IFERROR(IF(Loan_Not_Paid*Values_Entered,Payment_Date,""), "")</f>
        <v/>
      </c>
      <c r="D22" s="77" t="str">
        <f ca="1">IFERROR(IF(Loan_Not_Paid*Values_Entered,Beginning_Balance,""), "")</f>
        <v/>
      </c>
      <c r="E22" s="77" t="str">
        <f ca="1">IFERROR(IF(Loan_Not_Paid*Values_Entered,Monthly_Payment,""), "")</f>
        <v/>
      </c>
      <c r="F22" s="77" t="str">
        <f ca="1">IFERROR(IF(Loan_Not_Paid*Values_Entered,Principal,""), "")</f>
        <v/>
      </c>
      <c r="G22" s="77" t="str">
        <f ca="1">IFERROR(IF(Loan_Not_Paid*Values_Entered,Interest,""), "")</f>
        <v/>
      </c>
      <c r="H22" s="80" t="str">
        <f ca="1">IFERROR(IF(Loan_Not_Paid*Values_Entered,Ending_Balance,""), "")</f>
        <v/>
      </c>
    </row>
    <row r="23" spans="2:8" ht="28" customHeight="1" x14ac:dyDescent="0.35">
      <c r="B23" s="79" t="str">
        <f ca="1">IFERROR(IF(Loan_Not_Paid*Values_Entered,Payment_Number,""), "")</f>
        <v/>
      </c>
      <c r="C23" s="78" t="str">
        <f ca="1">IFERROR(IF(Loan_Not_Paid*Values_Entered,Payment_Date,""), "")</f>
        <v/>
      </c>
      <c r="D23" s="77" t="str">
        <f ca="1">IFERROR(IF(Loan_Not_Paid*Values_Entered,Beginning_Balance,""), "")</f>
        <v/>
      </c>
      <c r="E23" s="77" t="str">
        <f ca="1">IFERROR(IF(Loan_Not_Paid*Values_Entered,Monthly_Payment,""), "")</f>
        <v/>
      </c>
      <c r="F23" s="77" t="str">
        <f ca="1">IFERROR(IF(Loan_Not_Paid*Values_Entered,Principal,""), "")</f>
        <v/>
      </c>
      <c r="G23" s="77" t="str">
        <f ca="1">IFERROR(IF(Loan_Not_Paid*Values_Entered,Interest,""), "")</f>
        <v/>
      </c>
      <c r="H23" s="80" t="str">
        <f ca="1">IFERROR(IF(Loan_Not_Paid*Values_Entered,Ending_Balance,""), "")</f>
        <v/>
      </c>
    </row>
    <row r="24" spans="2:8" ht="28" customHeight="1" x14ac:dyDescent="0.35">
      <c r="B24" s="79" t="str">
        <f ca="1">IFERROR(IF(Loan_Not_Paid*Values_Entered,Payment_Number,""), "")</f>
        <v/>
      </c>
      <c r="C24" s="78" t="str">
        <f ca="1">IFERROR(IF(Loan_Not_Paid*Values_Entered,Payment_Date,""), "")</f>
        <v/>
      </c>
      <c r="D24" s="77" t="str">
        <f ca="1">IFERROR(IF(Loan_Not_Paid*Values_Entered,Beginning_Balance,""), "")</f>
        <v/>
      </c>
      <c r="E24" s="77" t="str">
        <f ca="1">IFERROR(IF(Loan_Not_Paid*Values_Entered,Monthly_Payment,""), "")</f>
        <v/>
      </c>
      <c r="F24" s="77" t="str">
        <f ca="1">IFERROR(IF(Loan_Not_Paid*Values_Entered,Principal,""), "")</f>
        <v/>
      </c>
      <c r="G24" s="77" t="str">
        <f ca="1">IFERROR(IF(Loan_Not_Paid*Values_Entered,Interest,""), "")</f>
        <v/>
      </c>
      <c r="H24" s="80" t="str">
        <f ca="1">IFERROR(IF(Loan_Not_Paid*Values_Entered,Ending_Balance,""), "")</f>
        <v/>
      </c>
    </row>
    <row r="25" spans="2:8" ht="28" customHeight="1" x14ac:dyDescent="0.35">
      <c r="B25" s="79" t="str">
        <f ca="1">IFERROR(IF(Loan_Not_Paid*Values_Entered,Payment_Number,""), "")</f>
        <v/>
      </c>
      <c r="C25" s="78" t="str">
        <f ca="1">IFERROR(IF(Loan_Not_Paid*Values_Entered,Payment_Date,""), "")</f>
        <v/>
      </c>
      <c r="D25" s="77" t="str">
        <f ca="1">IFERROR(IF(Loan_Not_Paid*Values_Entered,Beginning_Balance,""), "")</f>
        <v/>
      </c>
      <c r="E25" s="77" t="str">
        <f ca="1">IFERROR(IF(Loan_Not_Paid*Values_Entered,Monthly_Payment,""), "")</f>
        <v/>
      </c>
      <c r="F25" s="77" t="str">
        <f ca="1">IFERROR(IF(Loan_Not_Paid*Values_Entered,Principal,""), "")</f>
        <v/>
      </c>
      <c r="G25" s="77" t="str">
        <f ca="1">IFERROR(IF(Loan_Not_Paid*Values_Entered,Interest,""), "")</f>
        <v/>
      </c>
      <c r="H25" s="80" t="str">
        <f ca="1">IFERROR(IF(Loan_Not_Paid*Values_Entered,Ending_Balance,""), "")</f>
        <v/>
      </c>
    </row>
    <row r="26" spans="2:8" ht="28" customHeight="1" x14ac:dyDescent="0.35">
      <c r="B26" s="79" t="str">
        <f ca="1">IFERROR(IF(Loan_Not_Paid*Values_Entered,Payment_Number,""), "")</f>
        <v/>
      </c>
      <c r="C26" s="78" t="str">
        <f ca="1">IFERROR(IF(Loan_Not_Paid*Values_Entered,Payment_Date,""), "")</f>
        <v/>
      </c>
      <c r="D26" s="77" t="str">
        <f ca="1">IFERROR(IF(Loan_Not_Paid*Values_Entered,Beginning_Balance,""), "")</f>
        <v/>
      </c>
      <c r="E26" s="77" t="str">
        <f ca="1">IFERROR(IF(Loan_Not_Paid*Values_Entered,Monthly_Payment,""), "")</f>
        <v/>
      </c>
      <c r="F26" s="77" t="str">
        <f ca="1">IFERROR(IF(Loan_Not_Paid*Values_Entered,Principal,""), "")</f>
        <v/>
      </c>
      <c r="G26" s="77" t="str">
        <f ca="1">IFERROR(IF(Loan_Not_Paid*Values_Entered,Interest,""), "")</f>
        <v/>
      </c>
      <c r="H26" s="80" t="str">
        <f ca="1">IFERROR(IF(Loan_Not_Paid*Values_Entered,Ending_Balance,""), "")</f>
        <v/>
      </c>
    </row>
    <row r="27" spans="2:8" ht="28" customHeight="1" x14ac:dyDescent="0.35">
      <c r="B27" s="79" t="str">
        <f ca="1">IFERROR(IF(Loan_Not_Paid*Values_Entered,Payment_Number,""), "")</f>
        <v/>
      </c>
      <c r="C27" s="78" t="str">
        <f ca="1">IFERROR(IF(Loan_Not_Paid*Values_Entered,Payment_Date,""), "")</f>
        <v/>
      </c>
      <c r="D27" s="77" t="str">
        <f ca="1">IFERROR(IF(Loan_Not_Paid*Values_Entered,Beginning_Balance,""), "")</f>
        <v/>
      </c>
      <c r="E27" s="77" t="str">
        <f ca="1">IFERROR(IF(Loan_Not_Paid*Values_Entered,Monthly_Payment,""), "")</f>
        <v/>
      </c>
      <c r="F27" s="77" t="str">
        <f ca="1">IFERROR(IF(Loan_Not_Paid*Values_Entered,Principal,""), "")</f>
        <v/>
      </c>
      <c r="G27" s="77" t="str">
        <f ca="1">IFERROR(IF(Loan_Not_Paid*Values_Entered,Interest,""), "")</f>
        <v/>
      </c>
      <c r="H27" s="80" t="str">
        <f ca="1">IFERROR(IF(Loan_Not_Paid*Values_Entered,Ending_Balance,""), "")</f>
        <v/>
      </c>
    </row>
    <row r="28" spans="2:8" ht="28" customHeight="1" x14ac:dyDescent="0.35">
      <c r="B28" s="79" t="str">
        <f ca="1">IFERROR(IF(Loan_Not_Paid*Values_Entered,Payment_Number,""), "")</f>
        <v/>
      </c>
      <c r="C28" s="78" t="str">
        <f ca="1">IFERROR(IF(Loan_Not_Paid*Values_Entered,Payment_Date,""), "")</f>
        <v/>
      </c>
      <c r="D28" s="77" t="str">
        <f ca="1">IFERROR(IF(Loan_Not_Paid*Values_Entered,Beginning_Balance,""), "")</f>
        <v/>
      </c>
      <c r="E28" s="77" t="str">
        <f ca="1">IFERROR(IF(Loan_Not_Paid*Values_Entered,Monthly_Payment,""), "")</f>
        <v/>
      </c>
      <c r="F28" s="77" t="str">
        <f ca="1">IFERROR(IF(Loan_Not_Paid*Values_Entered,Principal,""), "")</f>
        <v/>
      </c>
      <c r="G28" s="77" t="str">
        <f ca="1">IFERROR(IF(Loan_Not_Paid*Values_Entered,Interest,""), "")</f>
        <v/>
      </c>
      <c r="H28" s="80" t="str">
        <f ca="1">IFERROR(IF(Loan_Not_Paid*Values_Entered,Ending_Balance,""), "")</f>
        <v/>
      </c>
    </row>
    <row r="29" spans="2:8" ht="28" customHeight="1" x14ac:dyDescent="0.35">
      <c r="B29" s="79" t="str">
        <f ca="1">IFERROR(IF(Loan_Not_Paid*Values_Entered,Payment_Number,""), "")</f>
        <v/>
      </c>
      <c r="C29" s="78" t="str">
        <f ca="1">IFERROR(IF(Loan_Not_Paid*Values_Entered,Payment_Date,""), "")</f>
        <v/>
      </c>
      <c r="D29" s="77" t="str">
        <f ca="1">IFERROR(IF(Loan_Not_Paid*Values_Entered,Beginning_Balance,""), "")</f>
        <v/>
      </c>
      <c r="E29" s="77" t="str">
        <f ca="1">IFERROR(IF(Loan_Not_Paid*Values_Entered,Monthly_Payment,""), "")</f>
        <v/>
      </c>
      <c r="F29" s="77" t="str">
        <f ca="1">IFERROR(IF(Loan_Not_Paid*Values_Entered,Principal,""), "")</f>
        <v/>
      </c>
      <c r="G29" s="77" t="str">
        <f ca="1">IFERROR(IF(Loan_Not_Paid*Values_Entered,Interest,""), "")</f>
        <v/>
      </c>
      <c r="H29" s="80" t="str">
        <f ca="1">IFERROR(IF(Loan_Not_Paid*Values_Entered,Ending_Balance,""), "")</f>
        <v/>
      </c>
    </row>
    <row r="30" spans="2:8" ht="28" customHeight="1" x14ac:dyDescent="0.35">
      <c r="B30" s="79" t="str">
        <f ca="1">IFERROR(IF(Loan_Not_Paid*Values_Entered,Payment_Number,""), "")</f>
        <v/>
      </c>
      <c r="C30" s="78" t="str">
        <f ca="1">IFERROR(IF(Loan_Not_Paid*Values_Entered,Payment_Date,""), "")</f>
        <v/>
      </c>
      <c r="D30" s="77" t="str">
        <f ca="1">IFERROR(IF(Loan_Not_Paid*Values_Entered,Beginning_Balance,""), "")</f>
        <v/>
      </c>
      <c r="E30" s="77" t="str">
        <f ca="1">IFERROR(IF(Loan_Not_Paid*Values_Entered,Monthly_Payment,""), "")</f>
        <v/>
      </c>
      <c r="F30" s="77" t="str">
        <f ca="1">IFERROR(IF(Loan_Not_Paid*Values_Entered,Principal,""), "")</f>
        <v/>
      </c>
      <c r="G30" s="77" t="str">
        <f ca="1">IFERROR(IF(Loan_Not_Paid*Values_Entered,Interest,""), "")</f>
        <v/>
      </c>
      <c r="H30" s="80" t="str">
        <f ca="1">IFERROR(IF(Loan_Not_Paid*Values_Entered,Ending_Balance,""), "")</f>
        <v/>
      </c>
    </row>
    <row r="31" spans="2:8" ht="28" customHeight="1" x14ac:dyDescent="0.35">
      <c r="B31" s="79" t="str">
        <f ca="1">IFERROR(IF(Loan_Not_Paid*Values_Entered,Payment_Number,""), "")</f>
        <v/>
      </c>
      <c r="C31" s="78" t="str">
        <f ca="1">IFERROR(IF(Loan_Not_Paid*Values_Entered,Payment_Date,""), "")</f>
        <v/>
      </c>
      <c r="D31" s="77" t="str">
        <f ca="1">IFERROR(IF(Loan_Not_Paid*Values_Entered,Beginning_Balance,""), "")</f>
        <v/>
      </c>
      <c r="E31" s="77" t="str">
        <f ca="1">IFERROR(IF(Loan_Not_Paid*Values_Entered,Monthly_Payment,""), "")</f>
        <v/>
      </c>
      <c r="F31" s="77" t="str">
        <f ca="1">IFERROR(IF(Loan_Not_Paid*Values_Entered,Principal,""), "")</f>
        <v/>
      </c>
      <c r="G31" s="77" t="str">
        <f ca="1">IFERROR(IF(Loan_Not_Paid*Values_Entered,Interest,""), "")</f>
        <v/>
      </c>
      <c r="H31" s="80" t="str">
        <f ca="1">IFERROR(IF(Loan_Not_Paid*Values_Entered,Ending_Balance,""), "")</f>
        <v/>
      </c>
    </row>
    <row r="32" spans="2:8" ht="28" customHeight="1" x14ac:dyDescent="0.35">
      <c r="B32" s="79" t="str">
        <f ca="1">IFERROR(IF(Loan_Not_Paid*Values_Entered,Payment_Number,""), "")</f>
        <v/>
      </c>
      <c r="C32" s="78" t="str">
        <f ca="1">IFERROR(IF(Loan_Not_Paid*Values_Entered,Payment_Date,""), "")</f>
        <v/>
      </c>
      <c r="D32" s="77" t="str">
        <f ca="1">IFERROR(IF(Loan_Not_Paid*Values_Entered,Beginning_Balance,""), "")</f>
        <v/>
      </c>
      <c r="E32" s="77" t="str">
        <f ca="1">IFERROR(IF(Loan_Not_Paid*Values_Entered,Monthly_Payment,""), "")</f>
        <v/>
      </c>
      <c r="F32" s="77" t="str">
        <f ca="1">IFERROR(IF(Loan_Not_Paid*Values_Entered,Principal,""), "")</f>
        <v/>
      </c>
      <c r="G32" s="77" t="str">
        <f ca="1">IFERROR(IF(Loan_Not_Paid*Values_Entered,Interest,""), "")</f>
        <v/>
      </c>
      <c r="H32" s="80" t="str">
        <f ca="1">IFERROR(IF(Loan_Not_Paid*Values_Entered,Ending_Balance,""), "")</f>
        <v/>
      </c>
    </row>
    <row r="33" spans="2:8" ht="28" customHeight="1" x14ac:dyDescent="0.35">
      <c r="B33" s="79" t="str">
        <f ca="1">IFERROR(IF(Loan_Not_Paid*Values_Entered,Payment_Number,""), "")</f>
        <v/>
      </c>
      <c r="C33" s="78" t="str">
        <f ca="1">IFERROR(IF(Loan_Not_Paid*Values_Entered,Payment_Date,""), "")</f>
        <v/>
      </c>
      <c r="D33" s="77" t="str">
        <f ca="1">IFERROR(IF(Loan_Not_Paid*Values_Entered,Beginning_Balance,""), "")</f>
        <v/>
      </c>
      <c r="E33" s="77" t="str">
        <f ca="1">IFERROR(IF(Loan_Not_Paid*Values_Entered,Monthly_Payment,""), "")</f>
        <v/>
      </c>
      <c r="F33" s="77" t="str">
        <f ca="1">IFERROR(IF(Loan_Not_Paid*Values_Entered,Principal,""), "")</f>
        <v/>
      </c>
      <c r="G33" s="77" t="str">
        <f ca="1">IFERROR(IF(Loan_Not_Paid*Values_Entered,Interest,""), "")</f>
        <v/>
      </c>
      <c r="H33" s="80" t="str">
        <f ca="1">IFERROR(IF(Loan_Not_Paid*Values_Entered,Ending_Balance,""), "")</f>
        <v/>
      </c>
    </row>
    <row r="34" spans="2:8" ht="28" customHeight="1" x14ac:dyDescent="0.35">
      <c r="B34" s="79" t="str">
        <f ca="1">IFERROR(IF(Loan_Not_Paid*Values_Entered,Payment_Number,""), "")</f>
        <v/>
      </c>
      <c r="C34" s="78" t="str">
        <f ca="1">IFERROR(IF(Loan_Not_Paid*Values_Entered,Payment_Date,""), "")</f>
        <v/>
      </c>
      <c r="D34" s="77" t="str">
        <f ca="1">IFERROR(IF(Loan_Not_Paid*Values_Entered,Beginning_Balance,""), "")</f>
        <v/>
      </c>
      <c r="E34" s="77" t="str">
        <f ca="1">IFERROR(IF(Loan_Not_Paid*Values_Entered,Monthly_Payment,""), "")</f>
        <v/>
      </c>
      <c r="F34" s="77" t="str">
        <f ca="1">IFERROR(IF(Loan_Not_Paid*Values_Entered,Principal,""), "")</f>
        <v/>
      </c>
      <c r="G34" s="77" t="str">
        <f ca="1">IFERROR(IF(Loan_Not_Paid*Values_Entered,Interest,""), "")</f>
        <v/>
      </c>
      <c r="H34" s="80" t="str">
        <f ca="1">IFERROR(IF(Loan_Not_Paid*Values_Entered,Ending_Balance,""), "")</f>
        <v/>
      </c>
    </row>
    <row r="35" spans="2:8" ht="28" customHeight="1" x14ac:dyDescent="0.35">
      <c r="B35" s="79" t="str">
        <f ca="1">IFERROR(IF(Loan_Not_Paid*Values_Entered,Payment_Number,""), "")</f>
        <v/>
      </c>
      <c r="C35" s="78" t="str">
        <f ca="1">IFERROR(IF(Loan_Not_Paid*Values_Entered,Payment_Date,""), "")</f>
        <v/>
      </c>
      <c r="D35" s="77" t="str">
        <f ca="1">IFERROR(IF(Loan_Not_Paid*Values_Entered,Beginning_Balance,""), "")</f>
        <v/>
      </c>
      <c r="E35" s="77" t="str">
        <f ca="1">IFERROR(IF(Loan_Not_Paid*Values_Entered,Monthly_Payment,""), "")</f>
        <v/>
      </c>
      <c r="F35" s="77" t="str">
        <f ca="1">IFERROR(IF(Loan_Not_Paid*Values_Entered,Principal,""), "")</f>
        <v/>
      </c>
      <c r="G35" s="77" t="str">
        <f ca="1">IFERROR(IF(Loan_Not_Paid*Values_Entered,Interest,""), "")</f>
        <v/>
      </c>
      <c r="H35" s="80" t="str">
        <f ca="1">IFERROR(IF(Loan_Not_Paid*Values_Entered,Ending_Balance,""), "")</f>
        <v/>
      </c>
    </row>
    <row r="36" spans="2:8" ht="28" customHeight="1" x14ac:dyDescent="0.35">
      <c r="B36" s="79" t="str">
        <f ca="1">IFERROR(IF(Loan_Not_Paid*Values_Entered,Payment_Number,""), "")</f>
        <v/>
      </c>
      <c r="C36" s="78" t="str">
        <f ca="1">IFERROR(IF(Loan_Not_Paid*Values_Entered,Payment_Date,""), "")</f>
        <v/>
      </c>
      <c r="D36" s="77" t="str">
        <f ca="1">IFERROR(IF(Loan_Not_Paid*Values_Entered,Beginning_Balance,""), "")</f>
        <v/>
      </c>
      <c r="E36" s="77" t="str">
        <f ca="1">IFERROR(IF(Loan_Not_Paid*Values_Entered,Monthly_Payment,""), "")</f>
        <v/>
      </c>
      <c r="F36" s="77" t="str">
        <f ca="1">IFERROR(IF(Loan_Not_Paid*Values_Entered,Principal,""), "")</f>
        <v/>
      </c>
      <c r="G36" s="77" t="str">
        <f ca="1">IFERROR(IF(Loan_Not_Paid*Values_Entered,Interest,""), "")</f>
        <v/>
      </c>
      <c r="H36" s="80" t="str">
        <f ca="1">IFERROR(IF(Loan_Not_Paid*Values_Entered,Ending_Balance,""), "")</f>
        <v/>
      </c>
    </row>
    <row r="37" spans="2:8" ht="28" customHeight="1" x14ac:dyDescent="0.35">
      <c r="B37" s="79" t="str">
        <f ca="1">IFERROR(IF(Loan_Not_Paid*Values_Entered,Payment_Number,""), "")</f>
        <v/>
      </c>
      <c r="C37" s="78" t="str">
        <f ca="1">IFERROR(IF(Loan_Not_Paid*Values_Entered,Payment_Date,""), "")</f>
        <v/>
      </c>
      <c r="D37" s="77" t="str">
        <f ca="1">IFERROR(IF(Loan_Not_Paid*Values_Entered,Beginning_Balance,""), "")</f>
        <v/>
      </c>
      <c r="E37" s="77" t="str">
        <f ca="1">IFERROR(IF(Loan_Not_Paid*Values_Entered,Monthly_Payment,""), "")</f>
        <v/>
      </c>
      <c r="F37" s="77" t="str">
        <f ca="1">IFERROR(IF(Loan_Not_Paid*Values_Entered,Principal,""), "")</f>
        <v/>
      </c>
      <c r="G37" s="77" t="str">
        <f ca="1">IFERROR(IF(Loan_Not_Paid*Values_Entered,Interest,""), "")</f>
        <v/>
      </c>
      <c r="H37" s="80" t="str">
        <f ca="1">IFERROR(IF(Loan_Not_Paid*Values_Entered,Ending_Balance,""), "")</f>
        <v/>
      </c>
    </row>
    <row r="38" spans="2:8" ht="28" customHeight="1" x14ac:dyDescent="0.35">
      <c r="B38" s="79" t="str">
        <f ca="1">IFERROR(IF(Loan_Not_Paid*Values_Entered,Payment_Number,""), "")</f>
        <v/>
      </c>
      <c r="C38" s="78" t="str">
        <f ca="1">IFERROR(IF(Loan_Not_Paid*Values_Entered,Payment_Date,""), "")</f>
        <v/>
      </c>
      <c r="D38" s="77" t="str">
        <f ca="1">IFERROR(IF(Loan_Not_Paid*Values_Entered,Beginning_Balance,""), "")</f>
        <v/>
      </c>
      <c r="E38" s="77" t="str">
        <f ca="1">IFERROR(IF(Loan_Not_Paid*Values_Entered,Monthly_Payment,""), "")</f>
        <v/>
      </c>
      <c r="F38" s="77" t="str">
        <f ca="1">IFERROR(IF(Loan_Not_Paid*Values_Entered,Principal,""), "")</f>
        <v/>
      </c>
      <c r="G38" s="77" t="str">
        <f ca="1">IFERROR(IF(Loan_Not_Paid*Values_Entered,Interest,""), "")</f>
        <v/>
      </c>
      <c r="H38" s="80" t="str">
        <f ca="1">IFERROR(IF(Loan_Not_Paid*Values_Entered,Ending_Balance,""), "")</f>
        <v/>
      </c>
    </row>
    <row r="39" spans="2:8" ht="28" customHeight="1" x14ac:dyDescent="0.35">
      <c r="B39" s="79" t="str">
        <f ca="1">IFERROR(IF(Loan_Not_Paid*Values_Entered,Payment_Number,""), "")</f>
        <v/>
      </c>
      <c r="C39" s="78" t="str">
        <f ca="1">IFERROR(IF(Loan_Not_Paid*Values_Entered,Payment_Date,""), "")</f>
        <v/>
      </c>
      <c r="D39" s="77" t="str">
        <f ca="1">IFERROR(IF(Loan_Not_Paid*Values_Entered,Beginning_Balance,""), "")</f>
        <v/>
      </c>
      <c r="E39" s="77" t="str">
        <f ca="1">IFERROR(IF(Loan_Not_Paid*Values_Entered,Monthly_Payment,""), "")</f>
        <v/>
      </c>
      <c r="F39" s="77" t="str">
        <f ca="1">IFERROR(IF(Loan_Not_Paid*Values_Entered,Principal,""), "")</f>
        <v/>
      </c>
      <c r="G39" s="77" t="str">
        <f ca="1">IFERROR(IF(Loan_Not_Paid*Values_Entered,Interest,""), "")</f>
        <v/>
      </c>
      <c r="H39" s="80" t="str">
        <f ca="1">IFERROR(IF(Loan_Not_Paid*Values_Entered,Ending_Balance,""), "")</f>
        <v/>
      </c>
    </row>
    <row r="40" spans="2:8" ht="28" customHeight="1" x14ac:dyDescent="0.35">
      <c r="B40" s="79" t="str">
        <f ca="1">IFERROR(IF(Loan_Not_Paid*Values_Entered,Payment_Number,""), "")</f>
        <v/>
      </c>
      <c r="C40" s="78" t="str">
        <f ca="1">IFERROR(IF(Loan_Not_Paid*Values_Entered,Payment_Date,""), "")</f>
        <v/>
      </c>
      <c r="D40" s="77" t="str">
        <f ca="1">IFERROR(IF(Loan_Not_Paid*Values_Entered,Beginning_Balance,""), "")</f>
        <v/>
      </c>
      <c r="E40" s="77" t="str">
        <f ca="1">IFERROR(IF(Loan_Not_Paid*Values_Entered,Monthly_Payment,""), "")</f>
        <v/>
      </c>
      <c r="F40" s="77" t="str">
        <f ca="1">IFERROR(IF(Loan_Not_Paid*Values_Entered,Principal,""), "")</f>
        <v/>
      </c>
      <c r="G40" s="77" t="str">
        <f ca="1">IFERROR(IF(Loan_Not_Paid*Values_Entered,Interest,""), "")</f>
        <v/>
      </c>
      <c r="H40" s="80" t="str">
        <f ca="1">IFERROR(IF(Loan_Not_Paid*Values_Entered,Ending_Balance,""), "")</f>
        <v/>
      </c>
    </row>
    <row r="41" spans="2:8" ht="28" customHeight="1" x14ac:dyDescent="0.35">
      <c r="B41" s="79" t="str">
        <f ca="1">IFERROR(IF(Loan_Not_Paid*Values_Entered,Payment_Number,""), "")</f>
        <v/>
      </c>
      <c r="C41" s="78" t="str">
        <f ca="1">IFERROR(IF(Loan_Not_Paid*Values_Entered,Payment_Date,""), "")</f>
        <v/>
      </c>
      <c r="D41" s="77" t="str">
        <f ca="1">IFERROR(IF(Loan_Not_Paid*Values_Entered,Beginning_Balance,""), "")</f>
        <v/>
      </c>
      <c r="E41" s="77" t="str">
        <f ca="1">IFERROR(IF(Loan_Not_Paid*Values_Entered,Monthly_Payment,""), "")</f>
        <v/>
      </c>
      <c r="F41" s="77" t="str">
        <f ca="1">IFERROR(IF(Loan_Not_Paid*Values_Entered,Principal,""), "")</f>
        <v/>
      </c>
      <c r="G41" s="77" t="str">
        <f ca="1">IFERROR(IF(Loan_Not_Paid*Values_Entered,Interest,""), "")</f>
        <v/>
      </c>
      <c r="H41" s="80" t="str">
        <f ca="1">IFERROR(IF(Loan_Not_Paid*Values_Entered,Ending_Balance,""), "")</f>
        <v/>
      </c>
    </row>
    <row r="42" spans="2:8" ht="28" customHeight="1" x14ac:dyDescent="0.35">
      <c r="B42" s="79" t="str">
        <f ca="1">IFERROR(IF(Loan_Not_Paid*Values_Entered,Payment_Number,""), "")</f>
        <v/>
      </c>
      <c r="C42" s="78" t="str">
        <f ca="1">IFERROR(IF(Loan_Not_Paid*Values_Entered,Payment_Date,""), "")</f>
        <v/>
      </c>
      <c r="D42" s="77" t="str">
        <f ca="1">IFERROR(IF(Loan_Not_Paid*Values_Entered,Beginning_Balance,""), "")</f>
        <v/>
      </c>
      <c r="E42" s="77" t="str">
        <f ca="1">IFERROR(IF(Loan_Not_Paid*Values_Entered,Monthly_Payment,""), "")</f>
        <v/>
      </c>
      <c r="F42" s="77" t="str">
        <f ca="1">IFERROR(IF(Loan_Not_Paid*Values_Entered,Principal,""), "")</f>
        <v/>
      </c>
      <c r="G42" s="77" t="str">
        <f ca="1">IFERROR(IF(Loan_Not_Paid*Values_Entered,Interest,""), "")</f>
        <v/>
      </c>
      <c r="H42" s="80" t="str">
        <f ca="1">IFERROR(IF(Loan_Not_Paid*Values_Entered,Ending_Balance,""), "")</f>
        <v/>
      </c>
    </row>
    <row r="43" spans="2:8" ht="28" customHeight="1" x14ac:dyDescent="0.35">
      <c r="B43" s="79" t="str">
        <f ca="1">IFERROR(IF(Loan_Not_Paid*Values_Entered,Payment_Number,""), "")</f>
        <v/>
      </c>
      <c r="C43" s="78" t="str">
        <f ca="1">IFERROR(IF(Loan_Not_Paid*Values_Entered,Payment_Date,""), "")</f>
        <v/>
      </c>
      <c r="D43" s="77" t="str">
        <f ca="1">IFERROR(IF(Loan_Not_Paid*Values_Entered,Beginning_Balance,""), "")</f>
        <v/>
      </c>
      <c r="E43" s="77" t="str">
        <f ca="1">IFERROR(IF(Loan_Not_Paid*Values_Entered,Monthly_Payment,""), "")</f>
        <v/>
      </c>
      <c r="F43" s="77" t="str">
        <f ca="1">IFERROR(IF(Loan_Not_Paid*Values_Entered,Principal,""), "")</f>
        <v/>
      </c>
      <c r="G43" s="77" t="str">
        <f ca="1">IFERROR(IF(Loan_Not_Paid*Values_Entered,Interest,""), "")</f>
        <v/>
      </c>
      <c r="H43" s="80" t="str">
        <f ca="1">IFERROR(IF(Loan_Not_Paid*Values_Entered,Ending_Balance,""), "")</f>
        <v/>
      </c>
    </row>
    <row r="44" spans="2:8" ht="28" customHeight="1" x14ac:dyDescent="0.35">
      <c r="B44" s="79" t="str">
        <f ca="1">IFERROR(IF(Loan_Not_Paid*Values_Entered,Payment_Number,""), "")</f>
        <v/>
      </c>
      <c r="C44" s="78" t="str">
        <f ca="1">IFERROR(IF(Loan_Not_Paid*Values_Entered,Payment_Date,""), "")</f>
        <v/>
      </c>
      <c r="D44" s="77" t="str">
        <f ca="1">IFERROR(IF(Loan_Not_Paid*Values_Entered,Beginning_Balance,""), "")</f>
        <v/>
      </c>
      <c r="E44" s="77" t="str">
        <f ca="1">IFERROR(IF(Loan_Not_Paid*Values_Entered,Monthly_Payment,""), "")</f>
        <v/>
      </c>
      <c r="F44" s="77" t="str">
        <f ca="1">IFERROR(IF(Loan_Not_Paid*Values_Entered,Principal,""), "")</f>
        <v/>
      </c>
      <c r="G44" s="77" t="str">
        <f ca="1">IFERROR(IF(Loan_Not_Paid*Values_Entered,Interest,""), "")</f>
        <v/>
      </c>
      <c r="H44" s="80" t="str">
        <f ca="1">IFERROR(IF(Loan_Not_Paid*Values_Entered,Ending_Balance,""), "")</f>
        <v/>
      </c>
    </row>
    <row r="45" spans="2:8" ht="28" customHeight="1" x14ac:dyDescent="0.35">
      <c r="B45" s="79" t="str">
        <f ca="1">IFERROR(IF(Loan_Not_Paid*Values_Entered,Payment_Number,""), "")</f>
        <v/>
      </c>
      <c r="C45" s="78" t="str">
        <f ca="1">IFERROR(IF(Loan_Not_Paid*Values_Entered,Payment_Date,""), "")</f>
        <v/>
      </c>
      <c r="D45" s="77" t="str">
        <f ca="1">IFERROR(IF(Loan_Not_Paid*Values_Entered,Beginning_Balance,""), "")</f>
        <v/>
      </c>
      <c r="E45" s="77" t="str">
        <f ca="1">IFERROR(IF(Loan_Not_Paid*Values_Entered,Monthly_Payment,""), "")</f>
        <v/>
      </c>
      <c r="F45" s="77" t="str">
        <f ca="1">IFERROR(IF(Loan_Not_Paid*Values_Entered,Principal,""), "")</f>
        <v/>
      </c>
      <c r="G45" s="77" t="str">
        <f ca="1">IFERROR(IF(Loan_Not_Paid*Values_Entered,Interest,""), "")</f>
        <v/>
      </c>
      <c r="H45" s="80" t="str">
        <f ca="1">IFERROR(IF(Loan_Not_Paid*Values_Entered,Ending_Balance,""), "")</f>
        <v/>
      </c>
    </row>
    <row r="46" spans="2:8" ht="28" customHeight="1" x14ac:dyDescent="0.35">
      <c r="B46" s="79" t="str">
        <f ca="1">IFERROR(IF(Loan_Not_Paid*Values_Entered,Payment_Number,""), "")</f>
        <v/>
      </c>
      <c r="C46" s="78" t="str">
        <f ca="1">IFERROR(IF(Loan_Not_Paid*Values_Entered,Payment_Date,""), "")</f>
        <v/>
      </c>
      <c r="D46" s="77" t="str">
        <f ca="1">IFERROR(IF(Loan_Not_Paid*Values_Entered,Beginning_Balance,""), "")</f>
        <v/>
      </c>
      <c r="E46" s="77" t="str">
        <f ca="1">IFERROR(IF(Loan_Not_Paid*Values_Entered,Monthly_Payment,""), "")</f>
        <v/>
      </c>
      <c r="F46" s="77" t="str">
        <f ca="1">IFERROR(IF(Loan_Not_Paid*Values_Entered,Principal,""), "")</f>
        <v/>
      </c>
      <c r="G46" s="77" t="str">
        <f ca="1">IFERROR(IF(Loan_Not_Paid*Values_Entered,Interest,""), "")</f>
        <v/>
      </c>
      <c r="H46" s="80" t="str">
        <f ca="1">IFERROR(IF(Loan_Not_Paid*Values_Entered,Ending_Balance,""), "")</f>
        <v/>
      </c>
    </row>
    <row r="47" spans="2:8" ht="28" customHeight="1" x14ac:dyDescent="0.35">
      <c r="B47" s="79" t="str">
        <f ca="1">IFERROR(IF(Loan_Not_Paid*Values_Entered,Payment_Number,""), "")</f>
        <v/>
      </c>
      <c r="C47" s="78" t="str">
        <f ca="1">IFERROR(IF(Loan_Not_Paid*Values_Entered,Payment_Date,""), "")</f>
        <v/>
      </c>
      <c r="D47" s="77" t="str">
        <f ca="1">IFERROR(IF(Loan_Not_Paid*Values_Entered,Beginning_Balance,""), "")</f>
        <v/>
      </c>
      <c r="E47" s="77" t="str">
        <f ca="1">IFERROR(IF(Loan_Not_Paid*Values_Entered,Monthly_Payment,""), "")</f>
        <v/>
      </c>
      <c r="F47" s="77" t="str">
        <f ca="1">IFERROR(IF(Loan_Not_Paid*Values_Entered,Principal,""), "")</f>
        <v/>
      </c>
      <c r="G47" s="77" t="str">
        <f ca="1">IFERROR(IF(Loan_Not_Paid*Values_Entered,Interest,""), "")</f>
        <v/>
      </c>
      <c r="H47" s="80" t="str">
        <f ca="1">IFERROR(IF(Loan_Not_Paid*Values_Entered,Ending_Balance,""), "")</f>
        <v/>
      </c>
    </row>
    <row r="48" spans="2:8" ht="28" customHeight="1" x14ac:dyDescent="0.35">
      <c r="B48" s="79" t="str">
        <f ca="1">IFERROR(IF(Loan_Not_Paid*Values_Entered,Payment_Number,""), "")</f>
        <v/>
      </c>
      <c r="C48" s="78" t="str">
        <f ca="1">IFERROR(IF(Loan_Not_Paid*Values_Entered,Payment_Date,""), "")</f>
        <v/>
      </c>
      <c r="D48" s="77" t="str">
        <f ca="1">IFERROR(IF(Loan_Not_Paid*Values_Entered,Beginning_Balance,""), "")</f>
        <v/>
      </c>
      <c r="E48" s="77" t="str">
        <f ca="1">IFERROR(IF(Loan_Not_Paid*Values_Entered,Monthly_Payment,""), "")</f>
        <v/>
      </c>
      <c r="F48" s="77" t="str">
        <f ca="1">IFERROR(IF(Loan_Not_Paid*Values_Entered,Principal,""), "")</f>
        <v/>
      </c>
      <c r="G48" s="77" t="str">
        <f ca="1">IFERROR(IF(Loan_Not_Paid*Values_Entered,Interest,""), "")</f>
        <v/>
      </c>
      <c r="H48" s="80" t="str">
        <f ca="1">IFERROR(IF(Loan_Not_Paid*Values_Entered,Ending_Balance,""), "")</f>
        <v/>
      </c>
    </row>
    <row r="49" spans="2:8" ht="28" customHeight="1" x14ac:dyDescent="0.35">
      <c r="B49" s="79" t="str">
        <f ca="1">IFERROR(IF(Loan_Not_Paid*Values_Entered,Payment_Number,""), "")</f>
        <v/>
      </c>
      <c r="C49" s="78" t="str">
        <f ca="1">IFERROR(IF(Loan_Not_Paid*Values_Entered,Payment_Date,""), "")</f>
        <v/>
      </c>
      <c r="D49" s="77" t="str">
        <f ca="1">IFERROR(IF(Loan_Not_Paid*Values_Entered,Beginning_Balance,""), "")</f>
        <v/>
      </c>
      <c r="E49" s="77" t="str">
        <f ca="1">IFERROR(IF(Loan_Not_Paid*Values_Entered,Monthly_Payment,""), "")</f>
        <v/>
      </c>
      <c r="F49" s="77" t="str">
        <f ca="1">IFERROR(IF(Loan_Not_Paid*Values_Entered,Principal,""), "")</f>
        <v/>
      </c>
      <c r="G49" s="77" t="str">
        <f ca="1">IFERROR(IF(Loan_Not_Paid*Values_Entered,Interest,""), "")</f>
        <v/>
      </c>
      <c r="H49" s="80" t="str">
        <f ca="1">IFERROR(IF(Loan_Not_Paid*Values_Entered,Ending_Balance,""), "")</f>
        <v/>
      </c>
    </row>
    <row r="50" spans="2:8" ht="28" customHeight="1" x14ac:dyDescent="0.35">
      <c r="B50" s="79" t="str">
        <f ca="1">IFERROR(IF(Loan_Not_Paid*Values_Entered,Payment_Number,""), "")</f>
        <v/>
      </c>
      <c r="C50" s="78" t="str">
        <f ca="1">IFERROR(IF(Loan_Not_Paid*Values_Entered,Payment_Date,""), "")</f>
        <v/>
      </c>
      <c r="D50" s="77" t="str">
        <f ca="1">IFERROR(IF(Loan_Not_Paid*Values_Entered,Beginning_Balance,""), "")</f>
        <v/>
      </c>
      <c r="E50" s="77" t="str">
        <f ca="1">IFERROR(IF(Loan_Not_Paid*Values_Entered,Monthly_Payment,""), "")</f>
        <v/>
      </c>
      <c r="F50" s="77" t="str">
        <f ca="1">IFERROR(IF(Loan_Not_Paid*Values_Entered,Principal,""), "")</f>
        <v/>
      </c>
      <c r="G50" s="77" t="str">
        <f ca="1">IFERROR(IF(Loan_Not_Paid*Values_Entered,Interest,""), "")</f>
        <v/>
      </c>
      <c r="H50" s="80" t="str">
        <f ca="1">IFERROR(IF(Loan_Not_Paid*Values_Entered,Ending_Balance,""), "")</f>
        <v/>
      </c>
    </row>
    <row r="51" spans="2:8" ht="28" customHeight="1" x14ac:dyDescent="0.35">
      <c r="B51" s="79" t="str">
        <f ca="1">IFERROR(IF(Loan_Not_Paid*Values_Entered,Payment_Number,""), "")</f>
        <v/>
      </c>
      <c r="C51" s="78" t="str">
        <f ca="1">IFERROR(IF(Loan_Not_Paid*Values_Entered,Payment_Date,""), "")</f>
        <v/>
      </c>
      <c r="D51" s="77" t="str">
        <f ca="1">IFERROR(IF(Loan_Not_Paid*Values_Entered,Beginning_Balance,""), "")</f>
        <v/>
      </c>
      <c r="E51" s="77" t="str">
        <f ca="1">IFERROR(IF(Loan_Not_Paid*Values_Entered,Monthly_Payment,""), "")</f>
        <v/>
      </c>
      <c r="F51" s="77" t="str">
        <f ca="1">IFERROR(IF(Loan_Not_Paid*Values_Entered,Principal,""), "")</f>
        <v/>
      </c>
      <c r="G51" s="77" t="str">
        <f ca="1">IFERROR(IF(Loan_Not_Paid*Values_Entered,Interest,""), "")</f>
        <v/>
      </c>
      <c r="H51" s="80" t="str">
        <f ca="1">IFERROR(IF(Loan_Not_Paid*Values_Entered,Ending_Balance,""), "")</f>
        <v/>
      </c>
    </row>
    <row r="52" spans="2:8" ht="28" customHeight="1" x14ac:dyDescent="0.35">
      <c r="B52" s="79" t="str">
        <f ca="1">IFERROR(IF(Loan_Not_Paid*Values_Entered,Payment_Number,""), "")</f>
        <v/>
      </c>
      <c r="C52" s="78" t="str">
        <f ca="1">IFERROR(IF(Loan_Not_Paid*Values_Entered,Payment_Date,""), "")</f>
        <v/>
      </c>
      <c r="D52" s="77" t="str">
        <f ca="1">IFERROR(IF(Loan_Not_Paid*Values_Entered,Beginning_Balance,""), "")</f>
        <v/>
      </c>
      <c r="E52" s="77" t="str">
        <f ca="1">IFERROR(IF(Loan_Not_Paid*Values_Entered,Monthly_Payment,""), "")</f>
        <v/>
      </c>
      <c r="F52" s="77" t="str">
        <f ca="1">IFERROR(IF(Loan_Not_Paid*Values_Entered,Principal,""), "")</f>
        <v/>
      </c>
      <c r="G52" s="77" t="str">
        <f ca="1">IFERROR(IF(Loan_Not_Paid*Values_Entered,Interest,""), "")</f>
        <v/>
      </c>
      <c r="H52" s="80" t="str">
        <f ca="1">IFERROR(IF(Loan_Not_Paid*Values_Entered,Ending_Balance,""), "")</f>
        <v/>
      </c>
    </row>
    <row r="53" spans="2:8" ht="28" customHeight="1" x14ac:dyDescent="0.35">
      <c r="B53" s="79" t="str">
        <f ca="1">IFERROR(IF(Loan_Not_Paid*Values_Entered,Payment_Number,""), "")</f>
        <v/>
      </c>
      <c r="C53" s="78" t="str">
        <f ca="1">IFERROR(IF(Loan_Not_Paid*Values_Entered,Payment_Date,""), "")</f>
        <v/>
      </c>
      <c r="D53" s="77" t="str">
        <f ca="1">IFERROR(IF(Loan_Not_Paid*Values_Entered,Beginning_Balance,""), "")</f>
        <v/>
      </c>
      <c r="E53" s="77" t="str">
        <f ca="1">IFERROR(IF(Loan_Not_Paid*Values_Entered,Monthly_Payment,""), "")</f>
        <v/>
      </c>
      <c r="F53" s="77" t="str">
        <f ca="1">IFERROR(IF(Loan_Not_Paid*Values_Entered,Principal,""), "")</f>
        <v/>
      </c>
      <c r="G53" s="77" t="str">
        <f ca="1">IFERROR(IF(Loan_Not_Paid*Values_Entered,Interest,""), "")</f>
        <v/>
      </c>
      <c r="H53" s="80" t="str">
        <f ca="1">IFERROR(IF(Loan_Not_Paid*Values_Entered,Ending_Balance,""), "")</f>
        <v/>
      </c>
    </row>
    <row r="54" spans="2:8" ht="28" customHeight="1" x14ac:dyDescent="0.35">
      <c r="B54" s="79" t="str">
        <f ca="1">IFERROR(IF(Loan_Not_Paid*Values_Entered,Payment_Number,""), "")</f>
        <v/>
      </c>
      <c r="C54" s="78" t="str">
        <f ca="1">IFERROR(IF(Loan_Not_Paid*Values_Entered,Payment_Date,""), "")</f>
        <v/>
      </c>
      <c r="D54" s="77" t="str">
        <f ca="1">IFERROR(IF(Loan_Not_Paid*Values_Entered,Beginning_Balance,""), "")</f>
        <v/>
      </c>
      <c r="E54" s="77" t="str">
        <f ca="1">IFERROR(IF(Loan_Not_Paid*Values_Entered,Monthly_Payment,""), "")</f>
        <v/>
      </c>
      <c r="F54" s="77" t="str">
        <f ca="1">IFERROR(IF(Loan_Not_Paid*Values_Entered,Principal,""), "")</f>
        <v/>
      </c>
      <c r="G54" s="77" t="str">
        <f ca="1">IFERROR(IF(Loan_Not_Paid*Values_Entered,Interest,""), "")</f>
        <v/>
      </c>
      <c r="H54" s="80" t="str">
        <f ca="1">IFERROR(IF(Loan_Not_Paid*Values_Entered,Ending_Balance,""), "")</f>
        <v/>
      </c>
    </row>
    <row r="55" spans="2:8" ht="28" customHeight="1" x14ac:dyDescent="0.35">
      <c r="B55" s="79" t="str">
        <f ca="1">IFERROR(IF(Loan_Not_Paid*Values_Entered,Payment_Number,""), "")</f>
        <v/>
      </c>
      <c r="C55" s="78" t="str">
        <f ca="1">IFERROR(IF(Loan_Not_Paid*Values_Entered,Payment_Date,""), "")</f>
        <v/>
      </c>
      <c r="D55" s="77" t="str">
        <f ca="1">IFERROR(IF(Loan_Not_Paid*Values_Entered,Beginning_Balance,""), "")</f>
        <v/>
      </c>
      <c r="E55" s="77" t="str">
        <f ca="1">IFERROR(IF(Loan_Not_Paid*Values_Entered,Monthly_Payment,""), "")</f>
        <v/>
      </c>
      <c r="F55" s="77" t="str">
        <f ca="1">IFERROR(IF(Loan_Not_Paid*Values_Entered,Principal,""), "")</f>
        <v/>
      </c>
      <c r="G55" s="77" t="str">
        <f ca="1">IFERROR(IF(Loan_Not_Paid*Values_Entered,Interest,""), "")</f>
        <v/>
      </c>
      <c r="H55" s="80" t="str">
        <f ca="1">IFERROR(IF(Loan_Not_Paid*Values_Entered,Ending_Balance,""), "")</f>
        <v/>
      </c>
    </row>
    <row r="56" spans="2:8" ht="28" customHeight="1" x14ac:dyDescent="0.35">
      <c r="B56" s="79" t="str">
        <f ca="1">IFERROR(IF(Loan_Not_Paid*Values_Entered,Payment_Number,""), "")</f>
        <v/>
      </c>
      <c r="C56" s="78" t="str">
        <f ca="1">IFERROR(IF(Loan_Not_Paid*Values_Entered,Payment_Date,""), "")</f>
        <v/>
      </c>
      <c r="D56" s="77" t="str">
        <f ca="1">IFERROR(IF(Loan_Not_Paid*Values_Entered,Beginning_Balance,""), "")</f>
        <v/>
      </c>
      <c r="E56" s="77" t="str">
        <f ca="1">IFERROR(IF(Loan_Not_Paid*Values_Entered,Monthly_Payment,""), "")</f>
        <v/>
      </c>
      <c r="F56" s="77" t="str">
        <f ca="1">IFERROR(IF(Loan_Not_Paid*Values_Entered,Principal,""), "")</f>
        <v/>
      </c>
      <c r="G56" s="77" t="str">
        <f ca="1">IFERROR(IF(Loan_Not_Paid*Values_Entered,Interest,""), "")</f>
        <v/>
      </c>
      <c r="H56" s="80" t="str">
        <f ca="1">IFERROR(IF(Loan_Not_Paid*Values_Entered,Ending_Balance,""), "")</f>
        <v/>
      </c>
    </row>
    <row r="57" spans="2:8" ht="28" customHeight="1" x14ac:dyDescent="0.35">
      <c r="B57" s="79" t="str">
        <f ca="1">IFERROR(IF(Loan_Not_Paid*Values_Entered,Payment_Number,""), "")</f>
        <v/>
      </c>
      <c r="C57" s="78" t="str">
        <f ca="1">IFERROR(IF(Loan_Not_Paid*Values_Entered,Payment_Date,""), "")</f>
        <v/>
      </c>
      <c r="D57" s="77" t="str">
        <f ca="1">IFERROR(IF(Loan_Not_Paid*Values_Entered,Beginning_Balance,""), "")</f>
        <v/>
      </c>
      <c r="E57" s="77" t="str">
        <f ca="1">IFERROR(IF(Loan_Not_Paid*Values_Entered,Monthly_Payment,""), "")</f>
        <v/>
      </c>
      <c r="F57" s="77" t="str">
        <f ca="1">IFERROR(IF(Loan_Not_Paid*Values_Entered,Principal,""), "")</f>
        <v/>
      </c>
      <c r="G57" s="77" t="str">
        <f ca="1">IFERROR(IF(Loan_Not_Paid*Values_Entered,Interest,""), "")</f>
        <v/>
      </c>
      <c r="H57" s="80" t="str">
        <f ca="1">IFERROR(IF(Loan_Not_Paid*Values_Entered,Ending_Balance,""), "")</f>
        <v/>
      </c>
    </row>
    <row r="58" spans="2:8" ht="28" customHeight="1" x14ac:dyDescent="0.35">
      <c r="B58" s="79" t="str">
        <f ca="1">IFERROR(IF(Loan_Not_Paid*Values_Entered,Payment_Number,""), "")</f>
        <v/>
      </c>
      <c r="C58" s="78" t="str">
        <f ca="1">IFERROR(IF(Loan_Not_Paid*Values_Entered,Payment_Date,""), "")</f>
        <v/>
      </c>
      <c r="D58" s="77" t="str">
        <f ca="1">IFERROR(IF(Loan_Not_Paid*Values_Entered,Beginning_Balance,""), "")</f>
        <v/>
      </c>
      <c r="E58" s="77" t="str">
        <f ca="1">IFERROR(IF(Loan_Not_Paid*Values_Entered,Monthly_Payment,""), "")</f>
        <v/>
      </c>
      <c r="F58" s="77" t="str">
        <f ca="1">IFERROR(IF(Loan_Not_Paid*Values_Entered,Principal,""), "")</f>
        <v/>
      </c>
      <c r="G58" s="77" t="str">
        <f ca="1">IFERROR(IF(Loan_Not_Paid*Values_Entered,Interest,""), "")</f>
        <v/>
      </c>
      <c r="H58" s="80" t="str">
        <f ca="1">IFERROR(IF(Loan_Not_Paid*Values_Entered,Ending_Balance,""), "")</f>
        <v/>
      </c>
    </row>
    <row r="59" spans="2:8" ht="28" customHeight="1" x14ac:dyDescent="0.35">
      <c r="B59" s="79" t="str">
        <f ca="1">IFERROR(IF(Loan_Not_Paid*Values_Entered,Payment_Number,""), "")</f>
        <v/>
      </c>
      <c r="C59" s="78" t="str">
        <f ca="1">IFERROR(IF(Loan_Not_Paid*Values_Entered,Payment_Date,""), "")</f>
        <v/>
      </c>
      <c r="D59" s="77" t="str">
        <f ca="1">IFERROR(IF(Loan_Not_Paid*Values_Entered,Beginning_Balance,""), "")</f>
        <v/>
      </c>
      <c r="E59" s="77" t="str">
        <f ca="1">IFERROR(IF(Loan_Not_Paid*Values_Entered,Monthly_Payment,""), "")</f>
        <v/>
      </c>
      <c r="F59" s="77" t="str">
        <f ca="1">IFERROR(IF(Loan_Not_Paid*Values_Entered,Principal,""), "")</f>
        <v/>
      </c>
      <c r="G59" s="77" t="str">
        <f ca="1">IFERROR(IF(Loan_Not_Paid*Values_Entered,Interest,""), "")</f>
        <v/>
      </c>
      <c r="H59" s="80" t="str">
        <f ca="1">IFERROR(IF(Loan_Not_Paid*Values_Entered,Ending_Balance,""), "")</f>
        <v/>
      </c>
    </row>
    <row r="60" spans="2:8" ht="28" customHeight="1" x14ac:dyDescent="0.35">
      <c r="B60" s="79" t="str">
        <f ca="1">IFERROR(IF(Loan_Not_Paid*Values_Entered,Payment_Number,""), "")</f>
        <v/>
      </c>
      <c r="C60" s="78" t="str">
        <f ca="1">IFERROR(IF(Loan_Not_Paid*Values_Entered,Payment_Date,""), "")</f>
        <v/>
      </c>
      <c r="D60" s="77" t="str">
        <f ca="1">IFERROR(IF(Loan_Not_Paid*Values_Entered,Beginning_Balance,""), "")</f>
        <v/>
      </c>
      <c r="E60" s="77" t="str">
        <f ca="1">IFERROR(IF(Loan_Not_Paid*Values_Entered,Monthly_Payment,""), "")</f>
        <v/>
      </c>
      <c r="F60" s="77" t="str">
        <f ca="1">IFERROR(IF(Loan_Not_Paid*Values_Entered,Principal,""), "")</f>
        <v/>
      </c>
      <c r="G60" s="77" t="str">
        <f ca="1">IFERROR(IF(Loan_Not_Paid*Values_Entered,Interest,""), "")</f>
        <v/>
      </c>
      <c r="H60" s="80" t="str">
        <f ca="1">IFERROR(IF(Loan_Not_Paid*Values_Entered,Ending_Balance,""), "")</f>
        <v/>
      </c>
    </row>
    <row r="61" spans="2:8" ht="28" customHeight="1" x14ac:dyDescent="0.35">
      <c r="B61" s="79" t="str">
        <f ca="1">IFERROR(IF(Loan_Not_Paid*Values_Entered,Payment_Number,""), "")</f>
        <v/>
      </c>
      <c r="C61" s="78" t="str">
        <f ca="1">IFERROR(IF(Loan_Not_Paid*Values_Entered,Payment_Date,""), "")</f>
        <v/>
      </c>
      <c r="D61" s="77" t="str">
        <f ca="1">IFERROR(IF(Loan_Not_Paid*Values_Entered,Beginning_Balance,""), "")</f>
        <v/>
      </c>
      <c r="E61" s="77" t="str">
        <f ca="1">IFERROR(IF(Loan_Not_Paid*Values_Entered,Monthly_Payment,""), "")</f>
        <v/>
      </c>
      <c r="F61" s="77" t="str">
        <f ca="1">IFERROR(IF(Loan_Not_Paid*Values_Entered,Principal,""), "")</f>
        <v/>
      </c>
      <c r="G61" s="77" t="str">
        <f ca="1">IFERROR(IF(Loan_Not_Paid*Values_Entered,Interest,""), "")</f>
        <v/>
      </c>
      <c r="H61" s="80" t="str">
        <f ca="1">IFERROR(IF(Loan_Not_Paid*Values_Entered,Ending_Balance,""), "")</f>
        <v/>
      </c>
    </row>
    <row r="62" spans="2:8" ht="28" customHeight="1" x14ac:dyDescent="0.35">
      <c r="B62" s="79" t="str">
        <f ca="1">IFERROR(IF(Loan_Not_Paid*Values_Entered,Payment_Number,""), "")</f>
        <v/>
      </c>
      <c r="C62" s="78" t="str">
        <f ca="1">IFERROR(IF(Loan_Not_Paid*Values_Entered,Payment_Date,""), "")</f>
        <v/>
      </c>
      <c r="D62" s="77" t="str">
        <f ca="1">IFERROR(IF(Loan_Not_Paid*Values_Entered,Beginning_Balance,""), "")</f>
        <v/>
      </c>
      <c r="E62" s="77" t="str">
        <f ca="1">IFERROR(IF(Loan_Not_Paid*Values_Entered,Monthly_Payment,""), "")</f>
        <v/>
      </c>
      <c r="F62" s="77" t="str">
        <f ca="1">IFERROR(IF(Loan_Not_Paid*Values_Entered,Principal,""), "")</f>
        <v/>
      </c>
      <c r="G62" s="77" t="str">
        <f ca="1">IFERROR(IF(Loan_Not_Paid*Values_Entered,Interest,""), "")</f>
        <v/>
      </c>
      <c r="H62" s="80" t="str">
        <f ca="1">IFERROR(IF(Loan_Not_Paid*Values_Entered,Ending_Balance,""), "")</f>
        <v/>
      </c>
    </row>
    <row r="63" spans="2:8" ht="28" customHeight="1" x14ac:dyDescent="0.35">
      <c r="B63" s="79" t="str">
        <f ca="1">IFERROR(IF(Loan_Not_Paid*Values_Entered,Payment_Number,""), "")</f>
        <v/>
      </c>
      <c r="C63" s="78" t="str">
        <f ca="1">IFERROR(IF(Loan_Not_Paid*Values_Entered,Payment_Date,""), "")</f>
        <v/>
      </c>
      <c r="D63" s="77" t="str">
        <f ca="1">IFERROR(IF(Loan_Not_Paid*Values_Entered,Beginning_Balance,""), "")</f>
        <v/>
      </c>
      <c r="E63" s="77" t="str">
        <f ca="1">IFERROR(IF(Loan_Not_Paid*Values_Entered,Monthly_Payment,""), "")</f>
        <v/>
      </c>
      <c r="F63" s="77" t="str">
        <f ca="1">IFERROR(IF(Loan_Not_Paid*Values_Entered,Principal,""), "")</f>
        <v/>
      </c>
      <c r="G63" s="77" t="str">
        <f ca="1">IFERROR(IF(Loan_Not_Paid*Values_Entered,Interest,""), "")</f>
        <v/>
      </c>
      <c r="H63" s="80" t="str">
        <f ca="1">IFERROR(IF(Loan_Not_Paid*Values_Entered,Ending_Balance,""), "")</f>
        <v/>
      </c>
    </row>
    <row r="64" spans="2:8" ht="28" customHeight="1" x14ac:dyDescent="0.35">
      <c r="B64" s="79" t="str">
        <f ca="1">IFERROR(IF(Loan_Not_Paid*Values_Entered,Payment_Number,""), "")</f>
        <v/>
      </c>
      <c r="C64" s="78" t="str">
        <f ca="1">IFERROR(IF(Loan_Not_Paid*Values_Entered,Payment_Date,""), "")</f>
        <v/>
      </c>
      <c r="D64" s="77" t="str">
        <f ca="1">IFERROR(IF(Loan_Not_Paid*Values_Entered,Beginning_Balance,""), "")</f>
        <v/>
      </c>
      <c r="E64" s="77" t="str">
        <f ca="1">IFERROR(IF(Loan_Not_Paid*Values_Entered,Monthly_Payment,""), "")</f>
        <v/>
      </c>
      <c r="F64" s="77" t="str">
        <f ca="1">IFERROR(IF(Loan_Not_Paid*Values_Entered,Principal,""), "")</f>
        <v/>
      </c>
      <c r="G64" s="77" t="str">
        <f ca="1">IFERROR(IF(Loan_Not_Paid*Values_Entered,Interest,""), "")</f>
        <v/>
      </c>
      <c r="H64" s="80" t="str">
        <f ca="1">IFERROR(IF(Loan_Not_Paid*Values_Entered,Ending_Balance,""), "")</f>
        <v/>
      </c>
    </row>
    <row r="65" spans="2:8" ht="28" customHeight="1" x14ac:dyDescent="0.35">
      <c r="B65" s="79" t="str">
        <f ca="1">IFERROR(IF(Loan_Not_Paid*Values_Entered,Payment_Number,""), "")</f>
        <v/>
      </c>
      <c r="C65" s="78" t="str">
        <f ca="1">IFERROR(IF(Loan_Not_Paid*Values_Entered,Payment_Date,""), "")</f>
        <v/>
      </c>
      <c r="D65" s="77" t="str">
        <f ca="1">IFERROR(IF(Loan_Not_Paid*Values_Entered,Beginning_Balance,""), "")</f>
        <v/>
      </c>
      <c r="E65" s="77" t="str">
        <f ca="1">IFERROR(IF(Loan_Not_Paid*Values_Entered,Monthly_Payment,""), "")</f>
        <v/>
      </c>
      <c r="F65" s="77" t="str">
        <f ca="1">IFERROR(IF(Loan_Not_Paid*Values_Entered,Principal,""), "")</f>
        <v/>
      </c>
      <c r="G65" s="77" t="str">
        <f ca="1">IFERROR(IF(Loan_Not_Paid*Values_Entered,Interest,""), "")</f>
        <v/>
      </c>
      <c r="H65" s="80" t="str">
        <f ca="1">IFERROR(IF(Loan_Not_Paid*Values_Entered,Ending_Balance,""), "")</f>
        <v/>
      </c>
    </row>
    <row r="66" spans="2:8" ht="28" customHeight="1" x14ac:dyDescent="0.35">
      <c r="B66" s="79" t="str">
        <f ca="1">IFERROR(IF(Loan_Not_Paid*Values_Entered,Payment_Number,""), "")</f>
        <v/>
      </c>
      <c r="C66" s="78" t="str">
        <f ca="1">IFERROR(IF(Loan_Not_Paid*Values_Entered,Payment_Date,""), "")</f>
        <v/>
      </c>
      <c r="D66" s="77" t="str">
        <f ca="1">IFERROR(IF(Loan_Not_Paid*Values_Entered,Beginning_Balance,""), "")</f>
        <v/>
      </c>
      <c r="E66" s="77" t="str">
        <f ca="1">IFERROR(IF(Loan_Not_Paid*Values_Entered,Monthly_Payment,""), "")</f>
        <v/>
      </c>
      <c r="F66" s="77" t="str">
        <f ca="1">IFERROR(IF(Loan_Not_Paid*Values_Entered,Principal,""), "")</f>
        <v/>
      </c>
      <c r="G66" s="77" t="str">
        <f ca="1">IFERROR(IF(Loan_Not_Paid*Values_Entered,Interest,""), "")</f>
        <v/>
      </c>
      <c r="H66" s="80" t="str">
        <f ca="1">IFERROR(IF(Loan_Not_Paid*Values_Entered,Ending_Balance,""), "")</f>
        <v/>
      </c>
    </row>
    <row r="67" spans="2:8" ht="28" customHeight="1" x14ac:dyDescent="0.35">
      <c r="B67" s="79" t="str">
        <f ca="1">IFERROR(IF(Loan_Not_Paid*Values_Entered,Payment_Number,""), "")</f>
        <v/>
      </c>
      <c r="C67" s="78" t="str">
        <f ca="1">IFERROR(IF(Loan_Not_Paid*Values_Entered,Payment_Date,""), "")</f>
        <v/>
      </c>
      <c r="D67" s="77" t="str">
        <f ca="1">IFERROR(IF(Loan_Not_Paid*Values_Entered,Beginning_Balance,""), "")</f>
        <v/>
      </c>
      <c r="E67" s="77" t="str">
        <f ca="1">IFERROR(IF(Loan_Not_Paid*Values_Entered,Monthly_Payment,""), "")</f>
        <v/>
      </c>
      <c r="F67" s="77" t="str">
        <f ca="1">IFERROR(IF(Loan_Not_Paid*Values_Entered,Principal,""), "")</f>
        <v/>
      </c>
      <c r="G67" s="77" t="str">
        <f ca="1">IFERROR(IF(Loan_Not_Paid*Values_Entered,Interest,""), "")</f>
        <v/>
      </c>
      <c r="H67" s="80" t="str">
        <f ca="1">IFERROR(IF(Loan_Not_Paid*Values_Entered,Ending_Balance,""), "")</f>
        <v/>
      </c>
    </row>
    <row r="68" spans="2:8" ht="28" customHeight="1" x14ac:dyDescent="0.35">
      <c r="B68" s="79" t="str">
        <f ca="1">IFERROR(IF(Loan_Not_Paid*Values_Entered,Payment_Number,""), "")</f>
        <v/>
      </c>
      <c r="C68" s="78" t="str">
        <f ca="1">IFERROR(IF(Loan_Not_Paid*Values_Entered,Payment_Date,""), "")</f>
        <v/>
      </c>
      <c r="D68" s="77" t="str">
        <f ca="1">IFERROR(IF(Loan_Not_Paid*Values_Entered,Beginning_Balance,""), "")</f>
        <v/>
      </c>
      <c r="E68" s="77" t="str">
        <f ca="1">IFERROR(IF(Loan_Not_Paid*Values_Entered,Monthly_Payment,""), "")</f>
        <v/>
      </c>
      <c r="F68" s="77" t="str">
        <f ca="1">IFERROR(IF(Loan_Not_Paid*Values_Entered,Principal,""), "")</f>
        <v/>
      </c>
      <c r="G68" s="77" t="str">
        <f ca="1">IFERROR(IF(Loan_Not_Paid*Values_Entered,Interest,""), "")</f>
        <v/>
      </c>
      <c r="H68" s="80" t="str">
        <f ca="1">IFERROR(IF(Loan_Not_Paid*Values_Entered,Ending_Balance,""), "")</f>
        <v/>
      </c>
    </row>
    <row r="69" spans="2:8" ht="28" customHeight="1" x14ac:dyDescent="0.35">
      <c r="B69" s="79" t="str">
        <f ca="1">IFERROR(IF(Loan_Not_Paid*Values_Entered,Payment_Number,""), "")</f>
        <v/>
      </c>
      <c r="C69" s="78" t="str">
        <f ca="1">IFERROR(IF(Loan_Not_Paid*Values_Entered,Payment_Date,""), "")</f>
        <v/>
      </c>
      <c r="D69" s="77" t="str">
        <f ca="1">IFERROR(IF(Loan_Not_Paid*Values_Entered,Beginning_Balance,""), "")</f>
        <v/>
      </c>
      <c r="E69" s="77" t="str">
        <f ca="1">IFERROR(IF(Loan_Not_Paid*Values_Entered,Monthly_Payment,""), "")</f>
        <v/>
      </c>
      <c r="F69" s="77" t="str">
        <f ca="1">IFERROR(IF(Loan_Not_Paid*Values_Entered,Principal,""), "")</f>
        <v/>
      </c>
      <c r="G69" s="77" t="str">
        <f ca="1">IFERROR(IF(Loan_Not_Paid*Values_Entered,Interest,""), "")</f>
        <v/>
      </c>
      <c r="H69" s="80" t="str">
        <f ca="1">IFERROR(IF(Loan_Not_Paid*Values_Entered,Ending_Balance,""), "")</f>
        <v/>
      </c>
    </row>
    <row r="70" spans="2:8" ht="28" customHeight="1" x14ac:dyDescent="0.35">
      <c r="B70" s="79" t="str">
        <f ca="1">IFERROR(IF(Loan_Not_Paid*Values_Entered,Payment_Number,""), "")</f>
        <v/>
      </c>
      <c r="C70" s="78" t="str">
        <f ca="1">IFERROR(IF(Loan_Not_Paid*Values_Entered,Payment_Date,""), "")</f>
        <v/>
      </c>
      <c r="D70" s="77" t="str">
        <f ca="1">IFERROR(IF(Loan_Not_Paid*Values_Entered,Beginning_Balance,""), "")</f>
        <v/>
      </c>
      <c r="E70" s="77" t="str">
        <f ca="1">IFERROR(IF(Loan_Not_Paid*Values_Entered,Monthly_Payment,""), "")</f>
        <v/>
      </c>
      <c r="F70" s="77" t="str">
        <f ca="1">IFERROR(IF(Loan_Not_Paid*Values_Entered,Principal,""), "")</f>
        <v/>
      </c>
      <c r="G70" s="77" t="str">
        <f ca="1">IFERROR(IF(Loan_Not_Paid*Values_Entered,Interest,""), "")</f>
        <v/>
      </c>
      <c r="H70" s="80" t="str">
        <f ca="1">IFERROR(IF(Loan_Not_Paid*Values_Entered,Ending_Balance,""), "")</f>
        <v/>
      </c>
    </row>
    <row r="71" spans="2:8" ht="28" customHeight="1" x14ac:dyDescent="0.35">
      <c r="B71" s="79" t="str">
        <f ca="1">IFERROR(IF(Loan_Not_Paid*Values_Entered,Payment_Number,""), "")</f>
        <v/>
      </c>
      <c r="C71" s="78" t="str">
        <f ca="1">IFERROR(IF(Loan_Not_Paid*Values_Entered,Payment_Date,""), "")</f>
        <v/>
      </c>
      <c r="D71" s="77" t="str">
        <f ca="1">IFERROR(IF(Loan_Not_Paid*Values_Entered,Beginning_Balance,""), "")</f>
        <v/>
      </c>
      <c r="E71" s="77" t="str">
        <f ca="1">IFERROR(IF(Loan_Not_Paid*Values_Entered,Monthly_Payment,""), "")</f>
        <v/>
      </c>
      <c r="F71" s="77" t="str">
        <f ca="1">IFERROR(IF(Loan_Not_Paid*Values_Entered,Principal,""), "")</f>
        <v/>
      </c>
      <c r="G71" s="77" t="str">
        <f ca="1">IFERROR(IF(Loan_Not_Paid*Values_Entered,Interest,""), "")</f>
        <v/>
      </c>
      <c r="H71" s="80" t="str">
        <f ca="1">IFERROR(IF(Loan_Not_Paid*Values_Entered,Ending_Balance,""), "")</f>
        <v/>
      </c>
    </row>
    <row r="72" spans="2:8" ht="28" customHeight="1" x14ac:dyDescent="0.35">
      <c r="B72" s="79" t="str">
        <f ca="1">IFERROR(IF(Loan_Not_Paid*Values_Entered,Payment_Number,""), "")</f>
        <v/>
      </c>
      <c r="C72" s="78" t="str">
        <f ca="1">IFERROR(IF(Loan_Not_Paid*Values_Entered,Payment_Date,""), "")</f>
        <v/>
      </c>
      <c r="D72" s="77" t="str">
        <f ca="1">IFERROR(IF(Loan_Not_Paid*Values_Entered,Beginning_Balance,""), "")</f>
        <v/>
      </c>
      <c r="E72" s="77" t="str">
        <f ca="1">IFERROR(IF(Loan_Not_Paid*Values_Entered,Monthly_Payment,""), "")</f>
        <v/>
      </c>
      <c r="F72" s="77" t="str">
        <f ca="1">IFERROR(IF(Loan_Not_Paid*Values_Entered,Principal,""), "")</f>
        <v/>
      </c>
      <c r="G72" s="77" t="str">
        <f ca="1">IFERROR(IF(Loan_Not_Paid*Values_Entered,Interest,""), "")</f>
        <v/>
      </c>
      <c r="H72" s="80" t="str">
        <f ca="1">IFERROR(IF(Loan_Not_Paid*Values_Entered,Ending_Balance,""), "")</f>
        <v/>
      </c>
    </row>
    <row r="73" spans="2:8" ht="28" customHeight="1" x14ac:dyDescent="0.35">
      <c r="B73" s="79" t="str">
        <f ca="1">IFERROR(IF(Loan_Not_Paid*Values_Entered,Payment_Number,""), "")</f>
        <v/>
      </c>
      <c r="C73" s="78" t="str">
        <f ca="1">IFERROR(IF(Loan_Not_Paid*Values_Entered,Payment_Date,""), "")</f>
        <v/>
      </c>
      <c r="D73" s="77" t="str">
        <f ca="1">IFERROR(IF(Loan_Not_Paid*Values_Entered,Beginning_Balance,""), "")</f>
        <v/>
      </c>
      <c r="E73" s="77" t="str">
        <f ca="1">IFERROR(IF(Loan_Not_Paid*Values_Entered,Monthly_Payment,""), "")</f>
        <v/>
      </c>
      <c r="F73" s="77" t="str">
        <f ca="1">IFERROR(IF(Loan_Not_Paid*Values_Entered,Principal,""), "")</f>
        <v/>
      </c>
      <c r="G73" s="77" t="str">
        <f ca="1">IFERROR(IF(Loan_Not_Paid*Values_Entered,Interest,""), "")</f>
        <v/>
      </c>
      <c r="H73" s="80" t="str">
        <f ca="1">IFERROR(IF(Loan_Not_Paid*Values_Entered,Ending_Balance,""), "")</f>
        <v/>
      </c>
    </row>
    <row r="74" spans="2:8" ht="25" customHeight="1" x14ac:dyDescent="0.35">
      <c r="B74" s="79" t="str">
        <f ca="1">IFERROR(IF(Loan_Not_Paid*Values_Entered,Payment_Number,""), "")</f>
        <v/>
      </c>
      <c r="C74" s="78" t="str">
        <f ca="1">IFERROR(IF(Loan_Not_Paid*Values_Entered,Payment_Date,""), "")</f>
        <v/>
      </c>
      <c r="D74" s="77" t="str">
        <f ca="1">IFERROR(IF(Loan_Not_Paid*Values_Entered,Beginning_Balance,""), "")</f>
        <v/>
      </c>
      <c r="E74" s="77" t="str">
        <f ca="1">IFERROR(IF(Loan_Not_Paid*Values_Entered,Monthly_Payment,""), "")</f>
        <v/>
      </c>
      <c r="F74" s="77" t="str">
        <f ca="1">IFERROR(IF(Loan_Not_Paid*Values_Entered,Principal,""), "")</f>
        <v/>
      </c>
      <c r="G74" s="77" t="str">
        <f ca="1">IFERROR(IF(Loan_Not_Paid*Values_Entered,Interest,""), "")</f>
        <v/>
      </c>
      <c r="H74" s="80" t="str">
        <f ca="1">IFERROR(IF(Loan_Not_Paid*Values_Entered,Ending_Balance,""), "")</f>
        <v/>
      </c>
    </row>
    <row r="75" spans="2:8" ht="25" customHeight="1" x14ac:dyDescent="0.35">
      <c r="B75" s="79" t="str">
        <f ca="1">IFERROR(IF(Loan_Not_Paid*Values_Entered,Payment_Number,""), "")</f>
        <v/>
      </c>
      <c r="C75" s="78" t="str">
        <f ca="1">IFERROR(IF(Loan_Not_Paid*Values_Entered,Payment_Date,""), "")</f>
        <v/>
      </c>
      <c r="D75" s="77" t="str">
        <f ca="1">IFERROR(IF(Loan_Not_Paid*Values_Entered,Beginning_Balance,""), "")</f>
        <v/>
      </c>
      <c r="E75" s="77" t="str">
        <f ca="1">IFERROR(IF(Loan_Not_Paid*Values_Entered,Monthly_Payment,""), "")</f>
        <v/>
      </c>
      <c r="F75" s="77" t="str">
        <f ca="1">IFERROR(IF(Loan_Not_Paid*Values_Entered,Principal,""), "")</f>
        <v/>
      </c>
      <c r="G75" s="77" t="str">
        <f ca="1">IFERROR(IF(Loan_Not_Paid*Values_Entered,Interest,""), "")</f>
        <v/>
      </c>
      <c r="H75" s="80" t="str">
        <f ca="1">IFERROR(IF(Loan_Not_Paid*Values_Entered,Ending_Balance,""), "")</f>
        <v/>
      </c>
    </row>
    <row r="76" spans="2:8" ht="25" customHeight="1" x14ac:dyDescent="0.35">
      <c r="B76" s="79" t="str">
        <f ca="1">IFERROR(IF(Loan_Not_Paid*Values_Entered,Payment_Number,""), "")</f>
        <v/>
      </c>
      <c r="C76" s="78" t="str">
        <f ca="1">IFERROR(IF(Loan_Not_Paid*Values_Entered,Payment_Date,""), "")</f>
        <v/>
      </c>
      <c r="D76" s="77" t="str">
        <f ca="1">IFERROR(IF(Loan_Not_Paid*Values_Entered,Beginning_Balance,""), "")</f>
        <v/>
      </c>
      <c r="E76" s="77" t="str">
        <f ca="1">IFERROR(IF(Loan_Not_Paid*Values_Entered,Monthly_Payment,""), "")</f>
        <v/>
      </c>
      <c r="F76" s="77" t="str">
        <f ca="1">IFERROR(IF(Loan_Not_Paid*Values_Entered,Principal,""), "")</f>
        <v/>
      </c>
      <c r="G76" s="77" t="str">
        <f ca="1">IFERROR(IF(Loan_Not_Paid*Values_Entered,Interest,""), "")</f>
        <v/>
      </c>
      <c r="H76" s="80" t="str">
        <f ca="1">IFERROR(IF(Loan_Not_Paid*Values_Entered,Ending_Balance,""), "")</f>
        <v/>
      </c>
    </row>
    <row r="77" spans="2:8" x14ac:dyDescent="0.35">
      <c r="B77" s="79" t="str">
        <f ca="1">IFERROR(IF(Loan_Not_Paid*Values_Entered,Payment_Number,""), "")</f>
        <v/>
      </c>
      <c r="C77" s="78" t="str">
        <f ca="1">IFERROR(IF(Loan_Not_Paid*Values_Entered,Payment_Date,""), "")</f>
        <v/>
      </c>
      <c r="D77" s="77" t="str">
        <f ca="1">IFERROR(IF(Loan_Not_Paid*Values_Entered,Beginning_Balance,""), "")</f>
        <v/>
      </c>
      <c r="E77" s="77" t="str">
        <f ca="1">IFERROR(IF(Loan_Not_Paid*Values_Entered,Monthly_Payment,""), "")</f>
        <v/>
      </c>
      <c r="F77" s="77" t="str">
        <f ca="1">IFERROR(IF(Loan_Not_Paid*Values_Entered,Principal,""), "")</f>
        <v/>
      </c>
      <c r="G77" s="77" t="str">
        <f ca="1">IFERROR(IF(Loan_Not_Paid*Values_Entered,Interest,""), "")</f>
        <v/>
      </c>
      <c r="H77" s="77" t="str">
        <f ca="1">IFERROR(IF(Loan_Not_Paid*Values_Entered,Ending_Balance,""), "")</f>
        <v/>
      </c>
    </row>
    <row r="78" spans="2:8" x14ac:dyDescent="0.35">
      <c r="B78" s="79" t="str">
        <f ca="1">IFERROR(IF(Loan_Not_Paid*Values_Entered,Payment_Number,""), "")</f>
        <v/>
      </c>
      <c r="C78" s="78" t="str">
        <f ca="1">IFERROR(IF(Loan_Not_Paid*Values_Entered,Payment_Date,""), "")</f>
        <v/>
      </c>
      <c r="D78" s="77" t="str">
        <f ca="1">IFERROR(IF(Loan_Not_Paid*Values_Entered,Beginning_Balance,""), "")</f>
        <v/>
      </c>
      <c r="E78" s="77" t="str">
        <f ca="1">IFERROR(IF(Loan_Not_Paid*Values_Entered,Monthly_Payment,""), "")</f>
        <v/>
      </c>
      <c r="F78" s="77" t="str">
        <f ca="1">IFERROR(IF(Loan_Not_Paid*Values_Entered,Principal,""), "")</f>
        <v/>
      </c>
      <c r="G78" s="77" t="str">
        <f ca="1">IFERROR(IF(Loan_Not_Paid*Values_Entered,Interest,""), "")</f>
        <v/>
      </c>
      <c r="H78" s="77" t="str">
        <f ca="1">IFERROR(IF(Loan_Not_Paid*Values_Entered,Ending_Balance,""), "")</f>
        <v/>
      </c>
    </row>
    <row r="79" spans="2:8" x14ac:dyDescent="0.35">
      <c r="B79" s="76" t="str">
        <f ca="1">IFERROR(IF(Loan_Not_Paid*Values_Entered,Payment_Number,""), "")</f>
        <v/>
      </c>
      <c r="C79" s="75" t="str">
        <f ca="1">IFERROR(IF(Loan_Not_Paid*Values_Entered,Payment_Date,""), "")</f>
        <v/>
      </c>
      <c r="D79" s="74" t="str">
        <f ca="1">IFERROR(IF(Loan_Not_Paid*Values_Entered,Beginning_Balance,""), "")</f>
        <v/>
      </c>
      <c r="E79" s="74" t="str">
        <f ca="1">IFERROR(IF(Loan_Not_Paid*Values_Entered,Monthly_Payment,""), "")</f>
        <v/>
      </c>
      <c r="F79" s="74" t="str">
        <f ca="1">IFERROR(IF(Loan_Not_Paid*Values_Entered,Principal,""), "")</f>
        <v/>
      </c>
      <c r="G79" s="74" t="str">
        <f ca="1">IFERROR(IF(Loan_Not_Paid*Values_Entered,Interest,""), "")</f>
        <v/>
      </c>
      <c r="H79" s="74" t="str">
        <f ca="1">IFERROR(IF(Loan_Not_Paid*Values_Entered,Ending_Balance,""), "")</f>
        <v/>
      </c>
    </row>
    <row r="80" spans="2:8" x14ac:dyDescent="0.35">
      <c r="B80" s="76" t="str">
        <f ca="1">IFERROR(IF(Loan_Not_Paid*Values_Entered,Payment_Number,""), "")</f>
        <v/>
      </c>
      <c r="C80" s="75" t="str">
        <f ca="1">IFERROR(IF(Loan_Not_Paid*Values_Entered,Payment_Date,""), "")</f>
        <v/>
      </c>
      <c r="D80" s="74" t="str">
        <f ca="1">IFERROR(IF(Loan_Not_Paid*Values_Entered,Beginning_Balance,""), "")</f>
        <v/>
      </c>
      <c r="E80" s="74" t="str">
        <f ca="1">IFERROR(IF(Loan_Not_Paid*Values_Entered,Monthly_Payment,""), "")</f>
        <v/>
      </c>
      <c r="F80" s="74" t="str">
        <f ca="1">IFERROR(IF(Loan_Not_Paid*Values_Entered,Principal,""), "")</f>
        <v/>
      </c>
      <c r="G80" s="74" t="str">
        <f ca="1">IFERROR(IF(Loan_Not_Paid*Values_Entered,Interest,""), "")</f>
        <v/>
      </c>
      <c r="H80" s="74" t="str">
        <f ca="1">IFERROR(IF(Loan_Not_Paid*Values_Entered,Ending_Balance,""), "")</f>
        <v/>
      </c>
    </row>
    <row r="81" spans="2:8" x14ac:dyDescent="0.35">
      <c r="B81" s="76" t="str">
        <f ca="1">IFERROR(IF(Loan_Not_Paid*Values_Entered,Payment_Number,""), "")</f>
        <v/>
      </c>
      <c r="C81" s="75" t="str">
        <f ca="1">IFERROR(IF(Loan_Not_Paid*Values_Entered,Payment_Date,""), "")</f>
        <v/>
      </c>
      <c r="D81" s="74" t="str">
        <f ca="1">IFERROR(IF(Loan_Not_Paid*Values_Entered,Beginning_Balance,""), "")</f>
        <v/>
      </c>
      <c r="E81" s="74" t="str">
        <f ca="1">IFERROR(IF(Loan_Not_Paid*Values_Entered,Monthly_Payment,""), "")</f>
        <v/>
      </c>
      <c r="F81" s="74" t="str">
        <f ca="1">IFERROR(IF(Loan_Not_Paid*Values_Entered,Principal,""), "")</f>
        <v/>
      </c>
      <c r="G81" s="74" t="str">
        <f ca="1">IFERROR(IF(Loan_Not_Paid*Values_Entered,Interest,""), "")</f>
        <v/>
      </c>
      <c r="H81" s="74" t="str">
        <f ca="1">IFERROR(IF(Loan_Not_Paid*Values_Entered,Ending_Balance,""), "")</f>
        <v/>
      </c>
    </row>
    <row r="82" spans="2:8" x14ac:dyDescent="0.35">
      <c r="B82" s="76" t="str">
        <f ca="1">IFERROR(IF(Loan_Not_Paid*Values_Entered,Payment_Number,""), "")</f>
        <v/>
      </c>
      <c r="C82" s="75" t="str">
        <f ca="1">IFERROR(IF(Loan_Not_Paid*Values_Entered,Payment_Date,""), "")</f>
        <v/>
      </c>
      <c r="D82" s="74" t="str">
        <f ca="1">IFERROR(IF(Loan_Not_Paid*Values_Entered,Beginning_Balance,""), "")</f>
        <v/>
      </c>
      <c r="E82" s="74" t="str">
        <f ca="1">IFERROR(IF(Loan_Not_Paid*Values_Entered,Monthly_Payment,""), "")</f>
        <v/>
      </c>
      <c r="F82" s="74" t="str">
        <f ca="1">IFERROR(IF(Loan_Not_Paid*Values_Entered,Principal,""), "")</f>
        <v/>
      </c>
      <c r="G82" s="74" t="str">
        <f ca="1">IFERROR(IF(Loan_Not_Paid*Values_Entered,Interest,""), "")</f>
        <v/>
      </c>
      <c r="H82" s="74" t="str">
        <f ca="1">IFERROR(IF(Loan_Not_Paid*Values_Entered,Ending_Balance,""), "")</f>
        <v/>
      </c>
    </row>
    <row r="83" spans="2:8" x14ac:dyDescent="0.35">
      <c r="B83" s="76" t="str">
        <f ca="1">IFERROR(IF(Loan_Not_Paid*Values_Entered,Payment_Number,""), "")</f>
        <v/>
      </c>
      <c r="C83" s="75" t="str">
        <f ca="1">IFERROR(IF(Loan_Not_Paid*Values_Entered,Payment_Date,""), "")</f>
        <v/>
      </c>
      <c r="D83" s="74" t="str">
        <f ca="1">IFERROR(IF(Loan_Not_Paid*Values_Entered,Beginning_Balance,""), "")</f>
        <v/>
      </c>
      <c r="E83" s="74" t="str">
        <f ca="1">IFERROR(IF(Loan_Not_Paid*Values_Entered,Monthly_Payment,""), "")</f>
        <v/>
      </c>
      <c r="F83" s="74" t="str">
        <f ca="1">IFERROR(IF(Loan_Not_Paid*Values_Entered,Principal,""), "")</f>
        <v/>
      </c>
      <c r="G83" s="74" t="str">
        <f ca="1">IFERROR(IF(Loan_Not_Paid*Values_Entered,Interest,""), "")</f>
        <v/>
      </c>
      <c r="H83" s="74" t="str">
        <f ca="1">IFERROR(IF(Loan_Not_Paid*Values_Entered,Ending_Balance,""), "")</f>
        <v/>
      </c>
    </row>
    <row r="84" spans="2:8" x14ac:dyDescent="0.35">
      <c r="B84" s="76" t="str">
        <f ca="1">IFERROR(IF(Loan_Not_Paid*Values_Entered,Payment_Number,""), "")</f>
        <v/>
      </c>
      <c r="C84" s="75" t="str">
        <f ca="1">IFERROR(IF(Loan_Not_Paid*Values_Entered,Payment_Date,""), "")</f>
        <v/>
      </c>
      <c r="D84" s="74" t="str">
        <f ca="1">IFERROR(IF(Loan_Not_Paid*Values_Entered,Beginning_Balance,""), "")</f>
        <v/>
      </c>
      <c r="E84" s="74" t="str">
        <f ca="1">IFERROR(IF(Loan_Not_Paid*Values_Entered,Monthly_Payment,""), "")</f>
        <v/>
      </c>
      <c r="F84" s="74" t="str">
        <f ca="1">IFERROR(IF(Loan_Not_Paid*Values_Entered,Principal,""), "")</f>
        <v/>
      </c>
      <c r="G84" s="74" t="str">
        <f ca="1">IFERROR(IF(Loan_Not_Paid*Values_Entered,Interest,""), "")</f>
        <v/>
      </c>
      <c r="H84" s="74" t="str">
        <f ca="1">IFERROR(IF(Loan_Not_Paid*Values_Entered,Ending_Balance,""), "")</f>
        <v/>
      </c>
    </row>
    <row r="85" spans="2:8" x14ac:dyDescent="0.35">
      <c r="B85" s="76" t="str">
        <f ca="1">IFERROR(IF(Loan_Not_Paid*Values_Entered,Payment_Number,""), "")</f>
        <v/>
      </c>
      <c r="C85" s="75" t="str">
        <f ca="1">IFERROR(IF(Loan_Not_Paid*Values_Entered,Payment_Date,""), "")</f>
        <v/>
      </c>
      <c r="D85" s="74" t="str">
        <f ca="1">IFERROR(IF(Loan_Not_Paid*Values_Entered,Beginning_Balance,""), "")</f>
        <v/>
      </c>
      <c r="E85" s="74" t="str">
        <f ca="1">IFERROR(IF(Loan_Not_Paid*Values_Entered,Monthly_Payment,""), "")</f>
        <v/>
      </c>
      <c r="F85" s="74" t="str">
        <f ca="1">IFERROR(IF(Loan_Not_Paid*Values_Entered,Principal,""), "")</f>
        <v/>
      </c>
      <c r="G85" s="74" t="str">
        <f ca="1">IFERROR(IF(Loan_Not_Paid*Values_Entered,Interest,""), "")</f>
        <v/>
      </c>
      <c r="H85" s="74" t="str">
        <f ca="1">IFERROR(IF(Loan_Not_Paid*Values_Entered,Ending_Balance,""), "")</f>
        <v/>
      </c>
    </row>
    <row r="86" spans="2:8" x14ac:dyDescent="0.35">
      <c r="B86" s="76" t="str">
        <f ca="1">IFERROR(IF(Loan_Not_Paid*Values_Entered,Payment_Number,""), "")</f>
        <v/>
      </c>
      <c r="C86" s="75" t="str">
        <f ca="1">IFERROR(IF(Loan_Not_Paid*Values_Entered,Payment_Date,""), "")</f>
        <v/>
      </c>
      <c r="D86" s="74" t="str">
        <f ca="1">IFERROR(IF(Loan_Not_Paid*Values_Entered,Beginning_Balance,""), "")</f>
        <v/>
      </c>
      <c r="E86" s="74" t="str">
        <f ca="1">IFERROR(IF(Loan_Not_Paid*Values_Entered,Monthly_Payment,""), "")</f>
        <v/>
      </c>
      <c r="F86" s="74" t="str">
        <f ca="1">IFERROR(IF(Loan_Not_Paid*Values_Entered,Principal,""), "")</f>
        <v/>
      </c>
      <c r="G86" s="74" t="str">
        <f ca="1">IFERROR(IF(Loan_Not_Paid*Values_Entered,Interest,""), "")</f>
        <v/>
      </c>
      <c r="H86" s="74" t="str">
        <f ca="1">IFERROR(IF(Loan_Not_Paid*Values_Entered,Ending_Balance,""), "")</f>
        <v/>
      </c>
    </row>
    <row r="87" spans="2:8" x14ac:dyDescent="0.35">
      <c r="B87" s="76" t="str">
        <f ca="1">IFERROR(IF(Loan_Not_Paid*Values_Entered,Payment_Number,""), "")</f>
        <v/>
      </c>
      <c r="C87" s="75" t="str">
        <f ca="1">IFERROR(IF(Loan_Not_Paid*Values_Entered,Payment_Date,""), "")</f>
        <v/>
      </c>
      <c r="D87" s="74" t="str">
        <f ca="1">IFERROR(IF(Loan_Not_Paid*Values_Entered,Beginning_Balance,""), "")</f>
        <v/>
      </c>
      <c r="E87" s="74" t="str">
        <f ca="1">IFERROR(IF(Loan_Not_Paid*Values_Entered,Monthly_Payment,""), "")</f>
        <v/>
      </c>
      <c r="F87" s="74" t="str">
        <f ca="1">IFERROR(IF(Loan_Not_Paid*Values_Entered,Principal,""), "")</f>
        <v/>
      </c>
      <c r="G87" s="74" t="str">
        <f ca="1">IFERROR(IF(Loan_Not_Paid*Values_Entered,Interest,""), "")</f>
        <v/>
      </c>
      <c r="H87" s="74" t="str">
        <f ca="1">IFERROR(IF(Loan_Not_Paid*Values_Entered,Ending_Balance,""), "")</f>
        <v/>
      </c>
    </row>
    <row r="88" spans="2:8" x14ac:dyDescent="0.35">
      <c r="B88" s="76" t="str">
        <f ca="1">IFERROR(IF(Loan_Not_Paid*Values_Entered,Payment_Number,""), "")</f>
        <v/>
      </c>
      <c r="C88" s="75" t="str">
        <f ca="1">IFERROR(IF(Loan_Not_Paid*Values_Entered,Payment_Date,""), "")</f>
        <v/>
      </c>
      <c r="D88" s="74" t="str">
        <f ca="1">IFERROR(IF(Loan_Not_Paid*Values_Entered,Beginning_Balance,""), "")</f>
        <v/>
      </c>
      <c r="E88" s="74" t="str">
        <f ca="1">IFERROR(IF(Loan_Not_Paid*Values_Entered,Monthly_Payment,""), "")</f>
        <v/>
      </c>
      <c r="F88" s="74" t="str">
        <f ca="1">IFERROR(IF(Loan_Not_Paid*Values_Entered,Principal,""), "")</f>
        <v/>
      </c>
      <c r="G88" s="74" t="str">
        <f ca="1">IFERROR(IF(Loan_Not_Paid*Values_Entered,Interest,""), "")</f>
        <v/>
      </c>
      <c r="H88" s="74" t="str">
        <f ca="1">IFERROR(IF(Loan_Not_Paid*Values_Entered,Ending_Balance,""), "")</f>
        <v/>
      </c>
    </row>
    <row r="89" spans="2:8" x14ac:dyDescent="0.35">
      <c r="B89" s="76" t="str">
        <f ca="1">IFERROR(IF(Loan_Not_Paid*Values_Entered,Payment_Number,""), "")</f>
        <v/>
      </c>
      <c r="C89" s="75" t="str">
        <f ca="1">IFERROR(IF(Loan_Not_Paid*Values_Entered,Payment_Date,""), "")</f>
        <v/>
      </c>
      <c r="D89" s="74" t="str">
        <f ca="1">IFERROR(IF(Loan_Not_Paid*Values_Entered,Beginning_Balance,""), "")</f>
        <v/>
      </c>
      <c r="E89" s="74" t="str">
        <f ca="1">IFERROR(IF(Loan_Not_Paid*Values_Entered,Monthly_Payment,""), "")</f>
        <v/>
      </c>
      <c r="F89" s="74" t="str">
        <f ca="1">IFERROR(IF(Loan_Not_Paid*Values_Entered,Principal,""), "")</f>
        <v/>
      </c>
      <c r="G89" s="74" t="str">
        <f ca="1">IFERROR(IF(Loan_Not_Paid*Values_Entered,Interest,""), "")</f>
        <v/>
      </c>
      <c r="H89" s="74" t="str">
        <f ca="1">IFERROR(IF(Loan_Not_Paid*Values_Entered,Ending_Balance,""), "")</f>
        <v/>
      </c>
    </row>
    <row r="90" spans="2:8" x14ac:dyDescent="0.35">
      <c r="B90" s="76" t="str">
        <f ca="1">IFERROR(IF(Loan_Not_Paid*Values_Entered,Payment_Number,""), "")</f>
        <v/>
      </c>
      <c r="C90" s="75" t="str">
        <f ca="1">IFERROR(IF(Loan_Not_Paid*Values_Entered,Payment_Date,""), "")</f>
        <v/>
      </c>
      <c r="D90" s="74" t="str">
        <f ca="1">IFERROR(IF(Loan_Not_Paid*Values_Entered,Beginning_Balance,""), "")</f>
        <v/>
      </c>
      <c r="E90" s="74" t="str">
        <f ca="1">IFERROR(IF(Loan_Not_Paid*Values_Entered,Monthly_Payment,""), "")</f>
        <v/>
      </c>
      <c r="F90" s="74" t="str">
        <f ca="1">IFERROR(IF(Loan_Not_Paid*Values_Entered,Principal,""), "")</f>
        <v/>
      </c>
      <c r="G90" s="74" t="str">
        <f ca="1">IFERROR(IF(Loan_Not_Paid*Values_Entered,Interest,""), "")</f>
        <v/>
      </c>
      <c r="H90" s="74" t="str">
        <f ca="1">IFERROR(IF(Loan_Not_Paid*Values_Entered,Ending_Balance,""), "")</f>
        <v/>
      </c>
    </row>
    <row r="91" spans="2:8" x14ac:dyDescent="0.35">
      <c r="B91" s="76" t="str">
        <f ca="1">IFERROR(IF(Loan_Not_Paid*Values_Entered,Payment_Number,""), "")</f>
        <v/>
      </c>
      <c r="C91" s="75" t="str">
        <f ca="1">IFERROR(IF(Loan_Not_Paid*Values_Entered,Payment_Date,""), "")</f>
        <v/>
      </c>
      <c r="D91" s="74" t="str">
        <f ca="1">IFERROR(IF(Loan_Not_Paid*Values_Entered,Beginning_Balance,""), "")</f>
        <v/>
      </c>
      <c r="E91" s="74" t="str">
        <f ca="1">IFERROR(IF(Loan_Not_Paid*Values_Entered,Monthly_Payment,""), "")</f>
        <v/>
      </c>
      <c r="F91" s="74" t="str">
        <f ca="1">IFERROR(IF(Loan_Not_Paid*Values_Entered,Principal,""), "")</f>
        <v/>
      </c>
      <c r="G91" s="74" t="str">
        <f ca="1">IFERROR(IF(Loan_Not_Paid*Values_Entered,Interest,""), "")</f>
        <v/>
      </c>
      <c r="H91" s="74" t="str">
        <f ca="1">IFERROR(IF(Loan_Not_Paid*Values_Entered,Ending_Balance,""), "")</f>
        <v/>
      </c>
    </row>
    <row r="92" spans="2:8" x14ac:dyDescent="0.35">
      <c r="B92" s="76" t="str">
        <f ca="1">IFERROR(IF(Loan_Not_Paid*Values_Entered,Payment_Number,""), "")</f>
        <v/>
      </c>
      <c r="C92" s="75" t="str">
        <f ca="1">IFERROR(IF(Loan_Not_Paid*Values_Entered,Payment_Date,""), "")</f>
        <v/>
      </c>
      <c r="D92" s="74" t="str">
        <f ca="1">IFERROR(IF(Loan_Not_Paid*Values_Entered,Beginning_Balance,""), "")</f>
        <v/>
      </c>
      <c r="E92" s="74" t="str">
        <f ca="1">IFERROR(IF(Loan_Not_Paid*Values_Entered,Monthly_Payment,""), "")</f>
        <v/>
      </c>
      <c r="F92" s="74" t="str">
        <f ca="1">IFERROR(IF(Loan_Not_Paid*Values_Entered,Principal,""), "")</f>
        <v/>
      </c>
      <c r="G92" s="74" t="str">
        <f ca="1">IFERROR(IF(Loan_Not_Paid*Values_Entered,Interest,""), "")</f>
        <v/>
      </c>
      <c r="H92" s="74" t="str">
        <f ca="1">IFERROR(IF(Loan_Not_Paid*Values_Entered,Ending_Balance,""), "")</f>
        <v/>
      </c>
    </row>
    <row r="93" spans="2:8" x14ac:dyDescent="0.35">
      <c r="B93" s="76" t="str">
        <f ca="1">IFERROR(IF(Loan_Not_Paid*Values_Entered,Payment_Number,""), "")</f>
        <v/>
      </c>
      <c r="C93" s="75" t="str">
        <f ca="1">IFERROR(IF(Loan_Not_Paid*Values_Entered,Payment_Date,""), "")</f>
        <v/>
      </c>
      <c r="D93" s="74" t="str">
        <f ca="1">IFERROR(IF(Loan_Not_Paid*Values_Entered,Beginning_Balance,""), "")</f>
        <v/>
      </c>
      <c r="E93" s="74" t="str">
        <f ca="1">IFERROR(IF(Loan_Not_Paid*Values_Entered,Monthly_Payment,""), "")</f>
        <v/>
      </c>
      <c r="F93" s="74" t="str">
        <f ca="1">IFERROR(IF(Loan_Not_Paid*Values_Entered,Principal,""), "")</f>
        <v/>
      </c>
      <c r="G93" s="74" t="str">
        <f ca="1">IFERROR(IF(Loan_Not_Paid*Values_Entered,Interest,""), "")</f>
        <v/>
      </c>
      <c r="H93" s="74" t="str">
        <f ca="1">IFERROR(IF(Loan_Not_Paid*Values_Entered,Ending_Balance,""), "")</f>
        <v/>
      </c>
    </row>
    <row r="94" spans="2:8" x14ac:dyDescent="0.35">
      <c r="B94" s="76" t="str">
        <f ca="1">IFERROR(IF(Loan_Not_Paid*Values_Entered,Payment_Number,""), "")</f>
        <v/>
      </c>
      <c r="C94" s="75" t="str">
        <f ca="1">IFERROR(IF(Loan_Not_Paid*Values_Entered,Payment_Date,""), "")</f>
        <v/>
      </c>
      <c r="D94" s="74" t="str">
        <f ca="1">IFERROR(IF(Loan_Not_Paid*Values_Entered,Beginning_Balance,""), "")</f>
        <v/>
      </c>
      <c r="E94" s="74" t="str">
        <f ca="1">IFERROR(IF(Loan_Not_Paid*Values_Entered,Monthly_Payment,""), "")</f>
        <v/>
      </c>
      <c r="F94" s="74" t="str">
        <f ca="1">IFERROR(IF(Loan_Not_Paid*Values_Entered,Principal,""), "")</f>
        <v/>
      </c>
      <c r="G94" s="74" t="str">
        <f ca="1">IFERROR(IF(Loan_Not_Paid*Values_Entered,Interest,""), "")</f>
        <v/>
      </c>
      <c r="H94" s="74" t="str">
        <f ca="1">IFERROR(IF(Loan_Not_Paid*Values_Entered,Ending_Balance,""), "")</f>
        <v/>
      </c>
    </row>
    <row r="95" spans="2:8" x14ac:dyDescent="0.35">
      <c r="B95" s="76" t="str">
        <f ca="1">IFERROR(IF(Loan_Not_Paid*Values_Entered,Payment_Number,""), "")</f>
        <v/>
      </c>
      <c r="C95" s="75" t="str">
        <f ca="1">IFERROR(IF(Loan_Not_Paid*Values_Entered,Payment_Date,""), "")</f>
        <v/>
      </c>
      <c r="D95" s="74" t="str">
        <f ca="1">IFERROR(IF(Loan_Not_Paid*Values_Entered,Beginning_Balance,""), "")</f>
        <v/>
      </c>
      <c r="E95" s="74" t="str">
        <f ca="1">IFERROR(IF(Loan_Not_Paid*Values_Entered,Monthly_Payment,""), "")</f>
        <v/>
      </c>
      <c r="F95" s="74" t="str">
        <f ca="1">IFERROR(IF(Loan_Not_Paid*Values_Entered,Principal,""), "")</f>
        <v/>
      </c>
      <c r="G95" s="74" t="str">
        <f ca="1">IFERROR(IF(Loan_Not_Paid*Values_Entered,Interest,""), "")</f>
        <v/>
      </c>
      <c r="H95" s="74" t="str">
        <f ca="1">IFERROR(IF(Loan_Not_Paid*Values_Entered,Ending_Balance,""), "")</f>
        <v/>
      </c>
    </row>
    <row r="96" spans="2:8" x14ac:dyDescent="0.35">
      <c r="B96" s="76" t="str">
        <f ca="1">IFERROR(IF(Loan_Not_Paid*Values_Entered,Payment_Number,""), "")</f>
        <v/>
      </c>
      <c r="C96" s="75" t="str">
        <f ca="1">IFERROR(IF(Loan_Not_Paid*Values_Entered,Payment_Date,""), "")</f>
        <v/>
      </c>
      <c r="D96" s="74" t="str">
        <f ca="1">IFERROR(IF(Loan_Not_Paid*Values_Entered,Beginning_Balance,""), "")</f>
        <v/>
      </c>
      <c r="E96" s="74" t="str">
        <f ca="1">IFERROR(IF(Loan_Not_Paid*Values_Entered,Monthly_Payment,""), "")</f>
        <v/>
      </c>
      <c r="F96" s="74" t="str">
        <f ca="1">IFERROR(IF(Loan_Not_Paid*Values_Entered,Principal,""), "")</f>
        <v/>
      </c>
      <c r="G96" s="74" t="str">
        <f ca="1">IFERROR(IF(Loan_Not_Paid*Values_Entered,Interest,""), "")</f>
        <v/>
      </c>
      <c r="H96" s="74" t="str">
        <f ca="1">IFERROR(IF(Loan_Not_Paid*Values_Entered,Ending_Balance,""), "")</f>
        <v/>
      </c>
    </row>
    <row r="97" spans="2:8" x14ac:dyDescent="0.35">
      <c r="B97" s="76" t="str">
        <f ca="1">IFERROR(IF(Loan_Not_Paid*Values_Entered,Payment_Number,""), "")</f>
        <v/>
      </c>
      <c r="C97" s="75" t="str">
        <f ca="1">IFERROR(IF(Loan_Not_Paid*Values_Entered,Payment_Date,""), "")</f>
        <v/>
      </c>
      <c r="D97" s="74" t="str">
        <f ca="1">IFERROR(IF(Loan_Not_Paid*Values_Entered,Beginning_Balance,""), "")</f>
        <v/>
      </c>
      <c r="E97" s="74" t="str">
        <f ca="1">IFERROR(IF(Loan_Not_Paid*Values_Entered,Monthly_Payment,""), "")</f>
        <v/>
      </c>
      <c r="F97" s="74" t="str">
        <f ca="1">IFERROR(IF(Loan_Not_Paid*Values_Entered,Principal,""), "")</f>
        <v/>
      </c>
      <c r="G97" s="74" t="str">
        <f ca="1">IFERROR(IF(Loan_Not_Paid*Values_Entered,Interest,""), "")</f>
        <v/>
      </c>
      <c r="H97" s="74" t="str">
        <f ca="1">IFERROR(IF(Loan_Not_Paid*Values_Entered,Ending_Balance,""), "")</f>
        <v/>
      </c>
    </row>
    <row r="98" spans="2:8" x14ac:dyDescent="0.35">
      <c r="B98" s="76" t="str">
        <f ca="1">IFERROR(IF(Loan_Not_Paid*Values_Entered,Payment_Number,""), "")</f>
        <v/>
      </c>
      <c r="C98" s="75" t="str">
        <f ca="1">IFERROR(IF(Loan_Not_Paid*Values_Entered,Payment_Date,""), "")</f>
        <v/>
      </c>
      <c r="D98" s="74" t="str">
        <f ca="1">IFERROR(IF(Loan_Not_Paid*Values_Entered,Beginning_Balance,""), "")</f>
        <v/>
      </c>
      <c r="E98" s="74" t="str">
        <f ca="1">IFERROR(IF(Loan_Not_Paid*Values_Entered,Monthly_Payment,""), "")</f>
        <v/>
      </c>
      <c r="F98" s="74" t="str">
        <f ca="1">IFERROR(IF(Loan_Not_Paid*Values_Entered,Principal,""), "")</f>
        <v/>
      </c>
      <c r="G98" s="74" t="str">
        <f ca="1">IFERROR(IF(Loan_Not_Paid*Values_Entered,Interest,""), "")</f>
        <v/>
      </c>
      <c r="H98" s="74" t="str">
        <f ca="1">IFERROR(IF(Loan_Not_Paid*Values_Entered,Ending_Balance,""), "")</f>
        <v/>
      </c>
    </row>
    <row r="99" spans="2:8" x14ac:dyDescent="0.35">
      <c r="B99" s="76" t="str">
        <f ca="1">IFERROR(IF(Loan_Not_Paid*Values_Entered,Payment_Number,""), "")</f>
        <v/>
      </c>
      <c r="C99" s="75" t="str">
        <f ca="1">IFERROR(IF(Loan_Not_Paid*Values_Entered,Payment_Date,""), "")</f>
        <v/>
      </c>
      <c r="D99" s="74" t="str">
        <f ca="1">IFERROR(IF(Loan_Not_Paid*Values_Entered,Beginning_Balance,""), "")</f>
        <v/>
      </c>
      <c r="E99" s="74" t="str">
        <f ca="1">IFERROR(IF(Loan_Not_Paid*Values_Entered,Monthly_Payment,""), "")</f>
        <v/>
      </c>
      <c r="F99" s="74" t="str">
        <f ca="1">IFERROR(IF(Loan_Not_Paid*Values_Entered,Principal,""), "")</f>
        <v/>
      </c>
      <c r="G99" s="74" t="str">
        <f ca="1">IFERROR(IF(Loan_Not_Paid*Values_Entered,Interest,""), "")</f>
        <v/>
      </c>
      <c r="H99" s="74" t="str">
        <f ca="1">IFERROR(IF(Loan_Not_Paid*Values_Entered,Ending_Balance,""), "")</f>
        <v/>
      </c>
    </row>
    <row r="100" spans="2:8" x14ac:dyDescent="0.35">
      <c r="B100" s="76" t="str">
        <f ca="1">IFERROR(IF(Loan_Not_Paid*Values_Entered,Payment_Number,""), "")</f>
        <v/>
      </c>
      <c r="C100" s="75" t="str">
        <f ca="1">IFERROR(IF(Loan_Not_Paid*Values_Entered,Payment_Date,""), "")</f>
        <v/>
      </c>
      <c r="D100" s="74" t="str">
        <f ca="1">IFERROR(IF(Loan_Not_Paid*Values_Entered,Beginning_Balance,""), "")</f>
        <v/>
      </c>
      <c r="E100" s="74" t="str">
        <f ca="1">IFERROR(IF(Loan_Not_Paid*Values_Entered,Monthly_Payment,""), "")</f>
        <v/>
      </c>
      <c r="F100" s="74" t="str">
        <f ca="1">IFERROR(IF(Loan_Not_Paid*Values_Entered,Principal,""), "")</f>
        <v/>
      </c>
      <c r="G100" s="74" t="str">
        <f ca="1">IFERROR(IF(Loan_Not_Paid*Values_Entered,Interest,""), "")</f>
        <v/>
      </c>
      <c r="H100" s="74" t="str">
        <f ca="1">IFERROR(IF(Loan_Not_Paid*Values_Entered,Ending_Balance,""), "")</f>
        <v/>
      </c>
    </row>
    <row r="101" spans="2:8" x14ac:dyDescent="0.35">
      <c r="B101" s="76" t="str">
        <f ca="1">IFERROR(IF(Loan_Not_Paid*Values_Entered,Payment_Number,""), "")</f>
        <v/>
      </c>
      <c r="C101" s="75" t="str">
        <f ca="1">IFERROR(IF(Loan_Not_Paid*Values_Entered,Payment_Date,""), "")</f>
        <v/>
      </c>
      <c r="D101" s="74" t="str">
        <f ca="1">IFERROR(IF(Loan_Not_Paid*Values_Entered,Beginning_Balance,""), "")</f>
        <v/>
      </c>
      <c r="E101" s="74" t="str">
        <f ca="1">IFERROR(IF(Loan_Not_Paid*Values_Entered,Monthly_Payment,""), "")</f>
        <v/>
      </c>
      <c r="F101" s="74" t="str">
        <f ca="1">IFERROR(IF(Loan_Not_Paid*Values_Entered,Principal,""), "")</f>
        <v/>
      </c>
      <c r="G101" s="74" t="str">
        <f ca="1">IFERROR(IF(Loan_Not_Paid*Values_Entered,Interest,""), "")</f>
        <v/>
      </c>
      <c r="H101" s="74" t="str">
        <f ca="1">IFERROR(IF(Loan_Not_Paid*Values_Entered,Ending_Balance,""), "")</f>
        <v/>
      </c>
    </row>
    <row r="102" spans="2:8" x14ac:dyDescent="0.35">
      <c r="B102" s="76" t="str">
        <f ca="1">IFERROR(IF(Loan_Not_Paid*Values_Entered,Payment_Number,""), "")</f>
        <v/>
      </c>
      <c r="C102" s="75" t="str">
        <f ca="1">IFERROR(IF(Loan_Not_Paid*Values_Entered,Payment_Date,""), "")</f>
        <v/>
      </c>
      <c r="D102" s="74" t="str">
        <f ca="1">IFERROR(IF(Loan_Not_Paid*Values_Entered,Beginning_Balance,""), "")</f>
        <v/>
      </c>
      <c r="E102" s="74" t="str">
        <f ca="1">IFERROR(IF(Loan_Not_Paid*Values_Entered,Monthly_Payment,""), "")</f>
        <v/>
      </c>
      <c r="F102" s="74" t="str">
        <f ca="1">IFERROR(IF(Loan_Not_Paid*Values_Entered,Principal,""), "")</f>
        <v/>
      </c>
      <c r="G102" s="74" t="str">
        <f ca="1">IFERROR(IF(Loan_Not_Paid*Values_Entered,Interest,""), "")</f>
        <v/>
      </c>
      <c r="H102" s="74" t="str">
        <f ca="1">IFERROR(IF(Loan_Not_Paid*Values_Entered,Ending_Balance,""), "")</f>
        <v/>
      </c>
    </row>
    <row r="103" spans="2:8" x14ac:dyDescent="0.35">
      <c r="B103" s="76" t="str">
        <f ca="1">IFERROR(IF(Loan_Not_Paid*Values_Entered,Payment_Number,""), "")</f>
        <v/>
      </c>
      <c r="C103" s="75" t="str">
        <f ca="1">IFERROR(IF(Loan_Not_Paid*Values_Entered,Payment_Date,""), "")</f>
        <v/>
      </c>
      <c r="D103" s="74" t="str">
        <f ca="1">IFERROR(IF(Loan_Not_Paid*Values_Entered,Beginning_Balance,""), "")</f>
        <v/>
      </c>
      <c r="E103" s="74" t="str">
        <f ca="1">IFERROR(IF(Loan_Not_Paid*Values_Entered,Monthly_Payment,""), "")</f>
        <v/>
      </c>
      <c r="F103" s="74" t="str">
        <f ca="1">IFERROR(IF(Loan_Not_Paid*Values_Entered,Principal,""), "")</f>
        <v/>
      </c>
      <c r="G103" s="74" t="str">
        <f ca="1">IFERROR(IF(Loan_Not_Paid*Values_Entered,Interest,""), "")</f>
        <v/>
      </c>
      <c r="H103" s="74" t="str">
        <f ca="1">IFERROR(IF(Loan_Not_Paid*Values_Entered,Ending_Balance,""), "")</f>
        <v/>
      </c>
    </row>
    <row r="104" spans="2:8" x14ac:dyDescent="0.35">
      <c r="B104" s="76" t="str">
        <f ca="1">IFERROR(IF(Loan_Not_Paid*Values_Entered,Payment_Number,""), "")</f>
        <v/>
      </c>
      <c r="C104" s="75" t="str">
        <f ca="1">IFERROR(IF(Loan_Not_Paid*Values_Entered,Payment_Date,""), "")</f>
        <v/>
      </c>
      <c r="D104" s="74" t="str">
        <f ca="1">IFERROR(IF(Loan_Not_Paid*Values_Entered,Beginning_Balance,""), "")</f>
        <v/>
      </c>
      <c r="E104" s="74" t="str">
        <f ca="1">IFERROR(IF(Loan_Not_Paid*Values_Entered,Monthly_Payment,""), "")</f>
        <v/>
      </c>
      <c r="F104" s="74" t="str">
        <f ca="1">IFERROR(IF(Loan_Not_Paid*Values_Entered,Principal,""), "")</f>
        <v/>
      </c>
      <c r="G104" s="74" t="str">
        <f ca="1">IFERROR(IF(Loan_Not_Paid*Values_Entered,Interest,""), "")</f>
        <v/>
      </c>
      <c r="H104" s="74" t="str">
        <f ca="1">IFERROR(IF(Loan_Not_Paid*Values_Entered,Ending_Balance,""), "")</f>
        <v/>
      </c>
    </row>
    <row r="105" spans="2:8" x14ac:dyDescent="0.35">
      <c r="B105" s="76" t="str">
        <f ca="1">IFERROR(IF(Loan_Not_Paid*Values_Entered,Payment_Number,""), "")</f>
        <v/>
      </c>
      <c r="C105" s="75" t="str">
        <f ca="1">IFERROR(IF(Loan_Not_Paid*Values_Entered,Payment_Date,""), "")</f>
        <v/>
      </c>
      <c r="D105" s="74" t="str">
        <f ca="1">IFERROR(IF(Loan_Not_Paid*Values_Entered,Beginning_Balance,""), "")</f>
        <v/>
      </c>
      <c r="E105" s="74" t="str">
        <f ca="1">IFERROR(IF(Loan_Not_Paid*Values_Entered,Monthly_Payment,""), "")</f>
        <v/>
      </c>
      <c r="F105" s="74" t="str">
        <f ca="1">IFERROR(IF(Loan_Not_Paid*Values_Entered,Principal,""), "")</f>
        <v/>
      </c>
      <c r="G105" s="74" t="str">
        <f ca="1">IFERROR(IF(Loan_Not_Paid*Values_Entered,Interest,""), "")</f>
        <v/>
      </c>
      <c r="H105" s="74" t="str">
        <f ca="1">IFERROR(IF(Loan_Not_Paid*Values_Entered,Ending_Balance,""), "")</f>
        <v/>
      </c>
    </row>
    <row r="106" spans="2:8" x14ac:dyDescent="0.35">
      <c r="B106" s="76" t="str">
        <f ca="1">IFERROR(IF(Loan_Not_Paid*Values_Entered,Payment_Number,""), "")</f>
        <v/>
      </c>
      <c r="C106" s="75" t="str">
        <f ca="1">IFERROR(IF(Loan_Not_Paid*Values_Entered,Payment_Date,""), "")</f>
        <v/>
      </c>
      <c r="D106" s="74" t="str">
        <f ca="1">IFERROR(IF(Loan_Not_Paid*Values_Entered,Beginning_Balance,""), "")</f>
        <v/>
      </c>
      <c r="E106" s="74" t="str">
        <f ca="1">IFERROR(IF(Loan_Not_Paid*Values_Entered,Monthly_Payment,""), "")</f>
        <v/>
      </c>
      <c r="F106" s="74" t="str">
        <f ca="1">IFERROR(IF(Loan_Not_Paid*Values_Entered,Principal,""), "")</f>
        <v/>
      </c>
      <c r="G106" s="74" t="str">
        <f ca="1">IFERROR(IF(Loan_Not_Paid*Values_Entered,Interest,""), "")</f>
        <v/>
      </c>
      <c r="H106" s="74" t="str">
        <f ca="1">IFERROR(IF(Loan_Not_Paid*Values_Entered,Ending_Balance,""), "")</f>
        <v/>
      </c>
    </row>
    <row r="107" spans="2:8" x14ac:dyDescent="0.35">
      <c r="B107" s="76" t="str">
        <f ca="1">IFERROR(IF(Loan_Not_Paid*Values_Entered,Payment_Number,""), "")</f>
        <v/>
      </c>
      <c r="C107" s="75" t="str">
        <f ca="1">IFERROR(IF(Loan_Not_Paid*Values_Entered,Payment_Date,""), "")</f>
        <v/>
      </c>
      <c r="D107" s="74" t="str">
        <f ca="1">IFERROR(IF(Loan_Not_Paid*Values_Entered,Beginning_Balance,""), "")</f>
        <v/>
      </c>
      <c r="E107" s="74" t="str">
        <f ca="1">IFERROR(IF(Loan_Not_Paid*Values_Entered,Monthly_Payment,""), "")</f>
        <v/>
      </c>
      <c r="F107" s="74" t="str">
        <f ca="1">IFERROR(IF(Loan_Not_Paid*Values_Entered,Principal,""), "")</f>
        <v/>
      </c>
      <c r="G107" s="74" t="str">
        <f ca="1">IFERROR(IF(Loan_Not_Paid*Values_Entered,Interest,""), "")</f>
        <v/>
      </c>
      <c r="H107" s="74" t="str">
        <f ca="1">IFERROR(IF(Loan_Not_Paid*Values_Entered,Ending_Balance,""), "")</f>
        <v/>
      </c>
    </row>
    <row r="108" spans="2:8" x14ac:dyDescent="0.35">
      <c r="B108" s="76" t="str">
        <f ca="1">IFERROR(IF(Loan_Not_Paid*Values_Entered,Payment_Number,""), "")</f>
        <v/>
      </c>
      <c r="C108" s="75" t="str">
        <f ca="1">IFERROR(IF(Loan_Not_Paid*Values_Entered,Payment_Date,""), "")</f>
        <v/>
      </c>
      <c r="D108" s="74" t="str">
        <f ca="1">IFERROR(IF(Loan_Not_Paid*Values_Entered,Beginning_Balance,""), "")</f>
        <v/>
      </c>
      <c r="E108" s="74" t="str">
        <f ca="1">IFERROR(IF(Loan_Not_Paid*Values_Entered,Monthly_Payment,""), "")</f>
        <v/>
      </c>
      <c r="F108" s="74" t="str">
        <f ca="1">IFERROR(IF(Loan_Not_Paid*Values_Entered,Principal,""), "")</f>
        <v/>
      </c>
      <c r="G108" s="74" t="str">
        <f ca="1">IFERROR(IF(Loan_Not_Paid*Values_Entered,Interest,""), "")</f>
        <v/>
      </c>
      <c r="H108" s="74" t="str">
        <f ca="1">IFERROR(IF(Loan_Not_Paid*Values_Entered,Ending_Balance,""), "")</f>
        <v/>
      </c>
    </row>
    <row r="109" spans="2:8" x14ac:dyDescent="0.35">
      <c r="B109" s="76" t="str">
        <f ca="1">IFERROR(IF(Loan_Not_Paid*Values_Entered,Payment_Number,""), "")</f>
        <v/>
      </c>
      <c r="C109" s="75" t="str">
        <f ca="1">IFERROR(IF(Loan_Not_Paid*Values_Entered,Payment_Date,""), "")</f>
        <v/>
      </c>
      <c r="D109" s="74" t="str">
        <f ca="1">IFERROR(IF(Loan_Not_Paid*Values_Entered,Beginning_Balance,""), "")</f>
        <v/>
      </c>
      <c r="E109" s="74" t="str">
        <f ca="1">IFERROR(IF(Loan_Not_Paid*Values_Entered,Monthly_Payment,""), "")</f>
        <v/>
      </c>
      <c r="F109" s="74" t="str">
        <f ca="1">IFERROR(IF(Loan_Not_Paid*Values_Entered,Principal,""), "")</f>
        <v/>
      </c>
      <c r="G109" s="74" t="str">
        <f ca="1">IFERROR(IF(Loan_Not_Paid*Values_Entered,Interest,""), "")</f>
        <v/>
      </c>
      <c r="H109" s="74" t="str">
        <f ca="1">IFERROR(IF(Loan_Not_Paid*Values_Entered,Ending_Balance,""), "")</f>
        <v/>
      </c>
    </row>
    <row r="110" spans="2:8" x14ac:dyDescent="0.35">
      <c r="B110" s="76" t="str">
        <f ca="1">IFERROR(IF(Loan_Not_Paid*Values_Entered,Payment_Number,""), "")</f>
        <v/>
      </c>
      <c r="C110" s="75" t="str">
        <f ca="1">IFERROR(IF(Loan_Not_Paid*Values_Entered,Payment_Date,""), "")</f>
        <v/>
      </c>
      <c r="D110" s="74" t="str">
        <f ca="1">IFERROR(IF(Loan_Not_Paid*Values_Entered,Beginning_Balance,""), "")</f>
        <v/>
      </c>
      <c r="E110" s="74" t="str">
        <f ca="1">IFERROR(IF(Loan_Not_Paid*Values_Entered,Monthly_Payment,""), "")</f>
        <v/>
      </c>
      <c r="F110" s="74" t="str">
        <f ca="1">IFERROR(IF(Loan_Not_Paid*Values_Entered,Principal,""), "")</f>
        <v/>
      </c>
      <c r="G110" s="74" t="str">
        <f ca="1">IFERROR(IF(Loan_Not_Paid*Values_Entered,Interest,""), "")</f>
        <v/>
      </c>
      <c r="H110" s="74" t="str">
        <f ca="1">IFERROR(IF(Loan_Not_Paid*Values_Entered,Ending_Balance,""), "")</f>
        <v/>
      </c>
    </row>
    <row r="111" spans="2:8" x14ac:dyDescent="0.35">
      <c r="B111" s="73" t="str">
        <f ca="1">IFERROR(IF(Loan_Not_Paid*Values_Entered,Payment_Number,""), "")</f>
        <v/>
      </c>
      <c r="C111" s="72" t="str">
        <f ca="1">IFERROR(IF(Loan_Not_Paid*Values_Entered,Payment_Date,""), "")</f>
        <v/>
      </c>
      <c r="D111" s="71" t="str">
        <f ca="1">IFERROR(IF(Loan_Not_Paid*Values_Entered,Beginning_Balance,""), "")</f>
        <v/>
      </c>
      <c r="E111" s="71" t="str">
        <f ca="1">IFERROR(IF(Loan_Not_Paid*Values_Entered,Monthly_Payment,""), "")</f>
        <v/>
      </c>
      <c r="F111" s="71" t="str">
        <f ca="1">IFERROR(IF(Loan_Not_Paid*Values_Entered,Principal,""), "")</f>
        <v/>
      </c>
      <c r="G111" s="71" t="str">
        <f ca="1">IFERROR(IF(Loan_Not_Paid*Values_Entered,Interest,""), "")</f>
        <v/>
      </c>
      <c r="H111" s="71" t="str">
        <f ca="1">IFERROR(IF(Loan_Not_Paid*Values_Entered,Ending_Balance,""), "")</f>
        <v/>
      </c>
    </row>
    <row r="112" spans="2:8" x14ac:dyDescent="0.35">
      <c r="B112" s="73" t="str">
        <f ca="1">IFERROR(IF(Loan_Not_Paid*Values_Entered,Payment_Number,""), "")</f>
        <v/>
      </c>
      <c r="C112" s="72" t="str">
        <f ca="1">IFERROR(IF(Loan_Not_Paid*Values_Entered,Payment_Date,""), "")</f>
        <v/>
      </c>
      <c r="D112" s="71" t="str">
        <f ca="1">IFERROR(IF(Loan_Not_Paid*Values_Entered,Beginning_Balance,""), "")</f>
        <v/>
      </c>
      <c r="E112" s="71" t="str">
        <f ca="1">IFERROR(IF(Loan_Not_Paid*Values_Entered,Monthly_Payment,""), "")</f>
        <v/>
      </c>
      <c r="F112" s="71" t="str">
        <f ca="1">IFERROR(IF(Loan_Not_Paid*Values_Entered,Principal,""), "")</f>
        <v/>
      </c>
      <c r="G112" s="71" t="str">
        <f ca="1">IFERROR(IF(Loan_Not_Paid*Values_Entered,Interest,""), "")</f>
        <v/>
      </c>
      <c r="H112" s="71" t="str">
        <f ca="1">IFERROR(IF(Loan_Not_Paid*Values_Entered,Ending_Balance,""), "")</f>
        <v/>
      </c>
    </row>
    <row r="113" spans="2:8" x14ac:dyDescent="0.35">
      <c r="B113" s="73" t="str">
        <f ca="1">IFERROR(IF(Loan_Not_Paid*Values_Entered,Payment_Number,""), "")</f>
        <v/>
      </c>
      <c r="C113" s="72" t="str">
        <f ca="1">IFERROR(IF(Loan_Not_Paid*Values_Entered,Payment_Date,""), "")</f>
        <v/>
      </c>
      <c r="D113" s="71" t="str">
        <f ca="1">IFERROR(IF(Loan_Not_Paid*Values_Entered,Beginning_Balance,""), "")</f>
        <v/>
      </c>
      <c r="E113" s="71" t="str">
        <f ca="1">IFERROR(IF(Loan_Not_Paid*Values_Entered,Monthly_Payment,""), "")</f>
        <v/>
      </c>
      <c r="F113" s="71" t="str">
        <f ca="1">IFERROR(IF(Loan_Not_Paid*Values_Entered,Principal,""), "")</f>
        <v/>
      </c>
      <c r="G113" s="71" t="str">
        <f ca="1">IFERROR(IF(Loan_Not_Paid*Values_Entered,Interest,""), "")</f>
        <v/>
      </c>
      <c r="H113" s="71" t="str">
        <f ca="1">IFERROR(IF(Loan_Not_Paid*Values_Entered,Ending_Balance,""), "")</f>
        <v/>
      </c>
    </row>
    <row r="114" spans="2:8" x14ac:dyDescent="0.35">
      <c r="B114" s="73" t="str">
        <f ca="1">IFERROR(IF(Loan_Not_Paid*Values_Entered,Payment_Number,""), "")</f>
        <v/>
      </c>
      <c r="C114" s="72" t="str">
        <f ca="1">IFERROR(IF(Loan_Not_Paid*Values_Entered,Payment_Date,""), "")</f>
        <v/>
      </c>
      <c r="D114" s="71" t="str">
        <f ca="1">IFERROR(IF(Loan_Not_Paid*Values_Entered,Beginning_Balance,""), "")</f>
        <v/>
      </c>
      <c r="E114" s="71" t="str">
        <f ca="1">IFERROR(IF(Loan_Not_Paid*Values_Entered,Monthly_Payment,""), "")</f>
        <v/>
      </c>
      <c r="F114" s="71" t="str">
        <f ca="1">IFERROR(IF(Loan_Not_Paid*Values_Entered,Principal,""), "")</f>
        <v/>
      </c>
      <c r="G114" s="71" t="str">
        <f ca="1">IFERROR(IF(Loan_Not_Paid*Values_Entered,Interest,""), "")</f>
        <v/>
      </c>
      <c r="H114" s="71" t="str">
        <f ca="1">IFERROR(IF(Loan_Not_Paid*Values_Entered,Ending_Balance,""), "")</f>
        <v/>
      </c>
    </row>
    <row r="115" spans="2:8" x14ac:dyDescent="0.35">
      <c r="B115" s="73" t="str">
        <f ca="1">IFERROR(IF(Loan_Not_Paid*Values_Entered,Payment_Number,""), "")</f>
        <v/>
      </c>
      <c r="C115" s="72" t="str">
        <f ca="1">IFERROR(IF(Loan_Not_Paid*Values_Entered,Payment_Date,""), "")</f>
        <v/>
      </c>
      <c r="D115" s="71" t="str">
        <f ca="1">IFERROR(IF(Loan_Not_Paid*Values_Entered,Beginning_Balance,""), "")</f>
        <v/>
      </c>
      <c r="E115" s="71" t="str">
        <f ca="1">IFERROR(IF(Loan_Not_Paid*Values_Entered,Monthly_Payment,""), "")</f>
        <v/>
      </c>
      <c r="F115" s="71" t="str">
        <f ca="1">IFERROR(IF(Loan_Not_Paid*Values_Entered,Principal,""), "")</f>
        <v/>
      </c>
      <c r="G115" s="71" t="str">
        <f ca="1">IFERROR(IF(Loan_Not_Paid*Values_Entered,Interest,""), "")</f>
        <v/>
      </c>
      <c r="H115" s="71" t="str">
        <f ca="1">IFERROR(IF(Loan_Not_Paid*Values_Entered,Ending_Balance,""), "")</f>
        <v/>
      </c>
    </row>
    <row r="116" spans="2:8" x14ac:dyDescent="0.35">
      <c r="B116" s="73" t="str">
        <f ca="1">IFERROR(IF(Loan_Not_Paid*Values_Entered,Payment_Number,""), "")</f>
        <v/>
      </c>
      <c r="C116" s="72" t="str">
        <f ca="1">IFERROR(IF(Loan_Not_Paid*Values_Entered,Payment_Date,""), "")</f>
        <v/>
      </c>
      <c r="D116" s="71" t="str">
        <f ca="1">IFERROR(IF(Loan_Not_Paid*Values_Entered,Beginning_Balance,""), "")</f>
        <v/>
      </c>
      <c r="E116" s="71" t="str">
        <f ca="1">IFERROR(IF(Loan_Not_Paid*Values_Entered,Monthly_Payment,""), "")</f>
        <v/>
      </c>
      <c r="F116" s="71" t="str">
        <f ca="1">IFERROR(IF(Loan_Not_Paid*Values_Entered,Principal,""), "")</f>
        <v/>
      </c>
      <c r="G116" s="71" t="str">
        <f ca="1">IFERROR(IF(Loan_Not_Paid*Values_Entered,Interest,""), "")</f>
        <v/>
      </c>
      <c r="H116" s="71" t="str">
        <f ca="1">IFERROR(IF(Loan_Not_Paid*Values_Entered,Ending_Balance,""), "")</f>
        <v/>
      </c>
    </row>
    <row r="117" spans="2:8" x14ac:dyDescent="0.35">
      <c r="B117" s="73" t="str">
        <f ca="1">IFERROR(IF(Loan_Not_Paid*Values_Entered,Payment_Number,""), "")</f>
        <v/>
      </c>
      <c r="C117" s="72" t="str">
        <f ca="1">IFERROR(IF(Loan_Not_Paid*Values_Entered,Payment_Date,""), "")</f>
        <v/>
      </c>
      <c r="D117" s="71" t="str">
        <f ca="1">IFERROR(IF(Loan_Not_Paid*Values_Entered,Beginning_Balance,""), "")</f>
        <v/>
      </c>
      <c r="E117" s="71" t="str">
        <f ca="1">IFERROR(IF(Loan_Not_Paid*Values_Entered,Monthly_Payment,""), "")</f>
        <v/>
      </c>
      <c r="F117" s="71" t="str">
        <f ca="1">IFERROR(IF(Loan_Not_Paid*Values_Entered,Principal,""), "")</f>
        <v/>
      </c>
      <c r="G117" s="71" t="str">
        <f ca="1">IFERROR(IF(Loan_Not_Paid*Values_Entered,Interest,""), "")</f>
        <v/>
      </c>
      <c r="H117" s="71" t="str">
        <f ca="1">IFERROR(IF(Loan_Not_Paid*Values_Entered,Ending_Balance,""), "")</f>
        <v/>
      </c>
    </row>
    <row r="118" spans="2:8" x14ac:dyDescent="0.35">
      <c r="B118" s="73" t="str">
        <f ca="1">IFERROR(IF(Loan_Not_Paid*Values_Entered,Payment_Number,""), "")</f>
        <v/>
      </c>
      <c r="C118" s="72" t="str">
        <f ca="1">IFERROR(IF(Loan_Not_Paid*Values_Entered,Payment_Date,""), "")</f>
        <v/>
      </c>
      <c r="D118" s="71" t="str">
        <f ca="1">IFERROR(IF(Loan_Not_Paid*Values_Entered,Beginning_Balance,""), "")</f>
        <v/>
      </c>
      <c r="E118" s="71" t="str">
        <f ca="1">IFERROR(IF(Loan_Not_Paid*Values_Entered,Monthly_Payment,""), "")</f>
        <v/>
      </c>
      <c r="F118" s="71" t="str">
        <f ca="1">IFERROR(IF(Loan_Not_Paid*Values_Entered,Principal,""), "")</f>
        <v/>
      </c>
      <c r="G118" s="71" t="str">
        <f ca="1">IFERROR(IF(Loan_Not_Paid*Values_Entered,Interest,""), "")</f>
        <v/>
      </c>
      <c r="H118" s="71" t="str">
        <f ca="1">IFERROR(IF(Loan_Not_Paid*Values_Entered,Ending_Balance,""), "")</f>
        <v/>
      </c>
    </row>
    <row r="119" spans="2:8" x14ac:dyDescent="0.35">
      <c r="B119" s="73" t="str">
        <f ca="1">IFERROR(IF(Loan_Not_Paid*Values_Entered,Payment_Number,""), "")</f>
        <v/>
      </c>
      <c r="C119" s="72" t="str">
        <f ca="1">IFERROR(IF(Loan_Not_Paid*Values_Entered,Payment_Date,""), "")</f>
        <v/>
      </c>
      <c r="D119" s="71" t="str">
        <f ca="1">IFERROR(IF(Loan_Not_Paid*Values_Entered,Beginning_Balance,""), "")</f>
        <v/>
      </c>
      <c r="E119" s="71" t="str">
        <f ca="1">IFERROR(IF(Loan_Not_Paid*Values_Entered,Monthly_Payment,""), "")</f>
        <v/>
      </c>
      <c r="F119" s="71" t="str">
        <f ca="1">IFERROR(IF(Loan_Not_Paid*Values_Entered,Principal,""), "")</f>
        <v/>
      </c>
      <c r="G119" s="71" t="str">
        <f ca="1">IFERROR(IF(Loan_Not_Paid*Values_Entered,Interest,""), "")</f>
        <v/>
      </c>
      <c r="H119" s="71" t="str">
        <f ca="1">IFERROR(IF(Loan_Not_Paid*Values_Entered,Ending_Balance,""), "")</f>
        <v/>
      </c>
    </row>
    <row r="120" spans="2:8" x14ac:dyDescent="0.35">
      <c r="B120" s="73" t="str">
        <f ca="1">IFERROR(IF(Loan_Not_Paid*Values_Entered,Payment_Number,""), "")</f>
        <v/>
      </c>
      <c r="C120" s="72" t="str">
        <f ca="1">IFERROR(IF(Loan_Not_Paid*Values_Entered,Payment_Date,""), "")</f>
        <v/>
      </c>
      <c r="D120" s="71" t="str">
        <f ca="1">IFERROR(IF(Loan_Not_Paid*Values_Entered,Beginning_Balance,""), "")</f>
        <v/>
      </c>
      <c r="E120" s="71" t="str">
        <f ca="1">IFERROR(IF(Loan_Not_Paid*Values_Entered,Monthly_Payment,""), "")</f>
        <v/>
      </c>
      <c r="F120" s="71" t="str">
        <f ca="1">IFERROR(IF(Loan_Not_Paid*Values_Entered,Principal,""), "")</f>
        <v/>
      </c>
      <c r="G120" s="71" t="str">
        <f ca="1">IFERROR(IF(Loan_Not_Paid*Values_Entered,Interest,""), "")</f>
        <v/>
      </c>
      <c r="H120" s="71" t="str">
        <f ca="1">IFERROR(IF(Loan_Not_Paid*Values_Entered,Ending_Balance,""), "")</f>
        <v/>
      </c>
    </row>
    <row r="121" spans="2:8" x14ac:dyDescent="0.35">
      <c r="B121" s="73" t="str">
        <f ca="1">IFERROR(IF(Loan_Not_Paid*Values_Entered,Payment_Number,""), "")</f>
        <v/>
      </c>
      <c r="C121" s="72" t="str">
        <f ca="1">IFERROR(IF(Loan_Not_Paid*Values_Entered,Payment_Date,""), "")</f>
        <v/>
      </c>
      <c r="D121" s="71" t="str">
        <f ca="1">IFERROR(IF(Loan_Not_Paid*Values_Entered,Beginning_Balance,""), "")</f>
        <v/>
      </c>
      <c r="E121" s="71" t="str">
        <f ca="1">IFERROR(IF(Loan_Not_Paid*Values_Entered,Monthly_Payment,""), "")</f>
        <v/>
      </c>
      <c r="F121" s="71" t="str">
        <f ca="1">IFERROR(IF(Loan_Not_Paid*Values_Entered,Principal,""), "")</f>
        <v/>
      </c>
      <c r="G121" s="71" t="str">
        <f ca="1">IFERROR(IF(Loan_Not_Paid*Values_Entered,Interest,""), "")</f>
        <v/>
      </c>
      <c r="H121" s="71" t="str">
        <f ca="1">IFERROR(IF(Loan_Not_Paid*Values_Entered,Ending_Balance,""), "")</f>
        <v/>
      </c>
    </row>
    <row r="122" spans="2:8" x14ac:dyDescent="0.35">
      <c r="B122" s="73" t="str">
        <f ca="1">IFERROR(IF(Loan_Not_Paid*Values_Entered,Payment_Number,""), "")</f>
        <v/>
      </c>
      <c r="C122" s="72" t="str">
        <f ca="1">IFERROR(IF(Loan_Not_Paid*Values_Entered,Payment_Date,""), "")</f>
        <v/>
      </c>
      <c r="D122" s="71" t="str">
        <f ca="1">IFERROR(IF(Loan_Not_Paid*Values_Entered,Beginning_Balance,""), "")</f>
        <v/>
      </c>
      <c r="E122" s="71" t="str">
        <f ca="1">IFERROR(IF(Loan_Not_Paid*Values_Entered,Monthly_Payment,""), "")</f>
        <v/>
      </c>
      <c r="F122" s="71" t="str">
        <f ca="1">IFERROR(IF(Loan_Not_Paid*Values_Entered,Principal,""), "")</f>
        <v/>
      </c>
      <c r="G122" s="71" t="str">
        <f ca="1">IFERROR(IF(Loan_Not_Paid*Values_Entered,Interest,""), "")</f>
        <v/>
      </c>
      <c r="H122" s="71" t="str">
        <f ca="1">IFERROR(IF(Loan_Not_Paid*Values_Entered,Ending_Balance,""), "")</f>
        <v/>
      </c>
    </row>
    <row r="123" spans="2:8" x14ac:dyDescent="0.35">
      <c r="B123" s="73" t="str">
        <f ca="1">IFERROR(IF(Loan_Not_Paid*Values_Entered,Payment_Number,""), "")</f>
        <v/>
      </c>
      <c r="C123" s="72" t="str">
        <f ca="1">IFERROR(IF(Loan_Not_Paid*Values_Entered,Payment_Date,""), "")</f>
        <v/>
      </c>
      <c r="D123" s="71" t="str">
        <f ca="1">IFERROR(IF(Loan_Not_Paid*Values_Entered,Beginning_Balance,""), "")</f>
        <v/>
      </c>
      <c r="E123" s="71" t="str">
        <f ca="1">IFERROR(IF(Loan_Not_Paid*Values_Entered,Monthly_Payment,""), "")</f>
        <v/>
      </c>
      <c r="F123" s="71" t="str">
        <f ca="1">IFERROR(IF(Loan_Not_Paid*Values_Entered,Principal,""), "")</f>
        <v/>
      </c>
      <c r="G123" s="71" t="str">
        <f ca="1">IFERROR(IF(Loan_Not_Paid*Values_Entered,Interest,""), "")</f>
        <v/>
      </c>
      <c r="H123" s="71" t="str">
        <f ca="1">IFERROR(IF(Loan_Not_Paid*Values_Entered,Ending_Balance,""), "")</f>
        <v/>
      </c>
    </row>
    <row r="124" spans="2:8" x14ac:dyDescent="0.35">
      <c r="B124" s="73" t="str">
        <f ca="1">IFERROR(IF(Loan_Not_Paid*Values_Entered,Payment_Number,""), "")</f>
        <v/>
      </c>
      <c r="C124" s="72" t="str">
        <f ca="1">IFERROR(IF(Loan_Not_Paid*Values_Entered,Payment_Date,""), "")</f>
        <v/>
      </c>
      <c r="D124" s="71" t="str">
        <f ca="1">IFERROR(IF(Loan_Not_Paid*Values_Entered,Beginning_Balance,""), "")</f>
        <v/>
      </c>
      <c r="E124" s="71" t="str">
        <f ca="1">IFERROR(IF(Loan_Not_Paid*Values_Entered,Monthly_Payment,""), "")</f>
        <v/>
      </c>
      <c r="F124" s="71" t="str">
        <f ca="1">IFERROR(IF(Loan_Not_Paid*Values_Entered,Principal,""), "")</f>
        <v/>
      </c>
      <c r="G124" s="71" t="str">
        <f ca="1">IFERROR(IF(Loan_Not_Paid*Values_Entered,Interest,""), "")</f>
        <v/>
      </c>
      <c r="H124" s="71" t="str">
        <f ca="1">IFERROR(IF(Loan_Not_Paid*Values_Entered,Ending_Balance,""), "")</f>
        <v/>
      </c>
    </row>
    <row r="125" spans="2:8" x14ac:dyDescent="0.35">
      <c r="B125" s="73" t="str">
        <f ca="1">IFERROR(IF(Loan_Not_Paid*Values_Entered,Payment_Number,""), "")</f>
        <v/>
      </c>
      <c r="C125" s="72" t="str">
        <f ca="1">IFERROR(IF(Loan_Not_Paid*Values_Entered,Payment_Date,""), "")</f>
        <v/>
      </c>
      <c r="D125" s="71" t="str">
        <f ca="1">IFERROR(IF(Loan_Not_Paid*Values_Entered,Beginning_Balance,""), "")</f>
        <v/>
      </c>
      <c r="E125" s="71" t="str">
        <f ca="1">IFERROR(IF(Loan_Not_Paid*Values_Entered,Monthly_Payment,""), "")</f>
        <v/>
      </c>
      <c r="F125" s="71" t="str">
        <f ca="1">IFERROR(IF(Loan_Not_Paid*Values_Entered,Principal,""), "")</f>
        <v/>
      </c>
      <c r="G125" s="71" t="str">
        <f ca="1">IFERROR(IF(Loan_Not_Paid*Values_Entered,Interest,""), "")</f>
        <v/>
      </c>
      <c r="H125" s="71" t="str">
        <f ca="1">IFERROR(IF(Loan_Not_Paid*Values_Entered,Ending_Balance,""), "")</f>
        <v/>
      </c>
    </row>
    <row r="126" spans="2:8" x14ac:dyDescent="0.35">
      <c r="B126" s="73" t="str">
        <f ca="1">IFERROR(IF(Loan_Not_Paid*Values_Entered,Payment_Number,""), "")</f>
        <v/>
      </c>
      <c r="C126" s="72" t="str">
        <f ca="1">IFERROR(IF(Loan_Not_Paid*Values_Entered,Payment_Date,""), "")</f>
        <v/>
      </c>
      <c r="D126" s="71" t="str">
        <f ca="1">IFERROR(IF(Loan_Not_Paid*Values_Entered,Beginning_Balance,""), "")</f>
        <v/>
      </c>
      <c r="E126" s="71" t="str">
        <f ca="1">IFERROR(IF(Loan_Not_Paid*Values_Entered,Monthly_Payment,""), "")</f>
        <v/>
      </c>
      <c r="F126" s="71" t="str">
        <f ca="1">IFERROR(IF(Loan_Not_Paid*Values_Entered,Principal,""), "")</f>
        <v/>
      </c>
      <c r="G126" s="71" t="str">
        <f ca="1">IFERROR(IF(Loan_Not_Paid*Values_Entered,Interest,""), "")</f>
        <v/>
      </c>
      <c r="H126" s="71" t="str">
        <f ca="1">IFERROR(IF(Loan_Not_Paid*Values_Entered,Ending_Balance,""), "")</f>
        <v/>
      </c>
    </row>
    <row r="127" spans="2:8" x14ac:dyDescent="0.35">
      <c r="B127" s="73" t="str">
        <f ca="1">IFERROR(IF(Loan_Not_Paid*Values_Entered,Payment_Number,""), "")</f>
        <v/>
      </c>
      <c r="C127" s="72" t="str">
        <f ca="1">IFERROR(IF(Loan_Not_Paid*Values_Entered,Payment_Date,""), "")</f>
        <v/>
      </c>
      <c r="D127" s="71" t="str">
        <f ca="1">IFERROR(IF(Loan_Not_Paid*Values_Entered,Beginning_Balance,""), "")</f>
        <v/>
      </c>
      <c r="E127" s="71" t="str">
        <f ca="1">IFERROR(IF(Loan_Not_Paid*Values_Entered,Monthly_Payment,""), "")</f>
        <v/>
      </c>
      <c r="F127" s="71" t="str">
        <f ca="1">IFERROR(IF(Loan_Not_Paid*Values_Entered,Principal,""), "")</f>
        <v/>
      </c>
      <c r="G127" s="71" t="str">
        <f ca="1">IFERROR(IF(Loan_Not_Paid*Values_Entered,Interest,""), "")</f>
        <v/>
      </c>
      <c r="H127" s="71" t="str">
        <f ca="1">IFERROR(IF(Loan_Not_Paid*Values_Entered,Ending_Balance,""), "")</f>
        <v/>
      </c>
    </row>
    <row r="128" spans="2:8" x14ac:dyDescent="0.35">
      <c r="B128" s="73" t="str">
        <f ca="1">IFERROR(IF(Loan_Not_Paid*Values_Entered,Payment_Number,""), "")</f>
        <v/>
      </c>
      <c r="C128" s="72" t="str">
        <f ca="1">IFERROR(IF(Loan_Not_Paid*Values_Entered,Payment_Date,""), "")</f>
        <v/>
      </c>
      <c r="D128" s="71" t="str">
        <f ca="1">IFERROR(IF(Loan_Not_Paid*Values_Entered,Beginning_Balance,""), "")</f>
        <v/>
      </c>
      <c r="E128" s="71" t="str">
        <f ca="1">IFERROR(IF(Loan_Not_Paid*Values_Entered,Monthly_Payment,""), "")</f>
        <v/>
      </c>
      <c r="F128" s="71" t="str">
        <f ca="1">IFERROR(IF(Loan_Not_Paid*Values_Entered,Principal,""), "")</f>
        <v/>
      </c>
      <c r="G128" s="71" t="str">
        <f ca="1">IFERROR(IF(Loan_Not_Paid*Values_Entered,Interest,""), "")</f>
        <v/>
      </c>
      <c r="H128" s="71" t="str">
        <f ca="1">IFERROR(IF(Loan_Not_Paid*Values_Entered,Ending_Balance,""), "")</f>
        <v/>
      </c>
    </row>
    <row r="129" spans="2:8" x14ac:dyDescent="0.35">
      <c r="B129" s="73" t="str">
        <f ca="1">IFERROR(IF(Loan_Not_Paid*Values_Entered,Payment_Number,""), "")</f>
        <v/>
      </c>
      <c r="C129" s="72" t="str">
        <f ca="1">IFERROR(IF(Loan_Not_Paid*Values_Entered,Payment_Date,""), "")</f>
        <v/>
      </c>
      <c r="D129" s="71" t="str">
        <f ca="1">IFERROR(IF(Loan_Not_Paid*Values_Entered,Beginning_Balance,""), "")</f>
        <v/>
      </c>
      <c r="E129" s="71" t="str">
        <f ca="1">IFERROR(IF(Loan_Not_Paid*Values_Entered,Monthly_Payment,""), "")</f>
        <v/>
      </c>
      <c r="F129" s="71" t="str">
        <f ca="1">IFERROR(IF(Loan_Not_Paid*Values_Entered,Principal,""), "")</f>
        <v/>
      </c>
      <c r="G129" s="71" t="str">
        <f ca="1">IFERROR(IF(Loan_Not_Paid*Values_Entered,Interest,""), "")</f>
        <v/>
      </c>
      <c r="H129" s="71" t="str">
        <f ca="1">IFERROR(IF(Loan_Not_Paid*Values_Entered,Ending_Balance,""), "")</f>
        <v/>
      </c>
    </row>
    <row r="130" spans="2:8" x14ac:dyDescent="0.35">
      <c r="B130" s="73" t="str">
        <f ca="1">IFERROR(IF(Loan_Not_Paid*Values_Entered,Payment_Number,""), "")</f>
        <v/>
      </c>
      <c r="C130" s="72" t="str">
        <f ca="1">IFERROR(IF(Loan_Not_Paid*Values_Entered,Payment_Date,""), "")</f>
        <v/>
      </c>
      <c r="D130" s="71" t="str">
        <f ca="1">IFERROR(IF(Loan_Not_Paid*Values_Entered,Beginning_Balance,""), "")</f>
        <v/>
      </c>
      <c r="E130" s="71" t="str">
        <f ca="1">IFERROR(IF(Loan_Not_Paid*Values_Entered,Monthly_Payment,""), "")</f>
        <v/>
      </c>
      <c r="F130" s="71" t="str">
        <f ca="1">IFERROR(IF(Loan_Not_Paid*Values_Entered,Principal,""), "")</f>
        <v/>
      </c>
      <c r="G130" s="71" t="str">
        <f ca="1">IFERROR(IF(Loan_Not_Paid*Values_Entered,Interest,""), "")</f>
        <v/>
      </c>
      <c r="H130" s="71" t="str">
        <f ca="1">IFERROR(IF(Loan_Not_Paid*Values_Entered,Ending_Balance,""), "")</f>
        <v/>
      </c>
    </row>
    <row r="131" spans="2:8" x14ac:dyDescent="0.35">
      <c r="B131" s="73" t="str">
        <f ca="1">IFERROR(IF(Loan_Not_Paid*Values_Entered,Payment_Number,""), "")</f>
        <v/>
      </c>
      <c r="C131" s="72" t="str">
        <f ca="1">IFERROR(IF(Loan_Not_Paid*Values_Entered,Payment_Date,""), "")</f>
        <v/>
      </c>
      <c r="D131" s="71" t="str">
        <f ca="1">IFERROR(IF(Loan_Not_Paid*Values_Entered,Beginning_Balance,""), "")</f>
        <v/>
      </c>
      <c r="E131" s="71" t="str">
        <f ca="1">IFERROR(IF(Loan_Not_Paid*Values_Entered,Monthly_Payment,""), "")</f>
        <v/>
      </c>
      <c r="F131" s="71" t="str">
        <f ca="1">IFERROR(IF(Loan_Not_Paid*Values_Entered,Principal,""), "")</f>
        <v/>
      </c>
      <c r="G131" s="71" t="str">
        <f ca="1">IFERROR(IF(Loan_Not_Paid*Values_Entered,Interest,""), "")</f>
        <v/>
      </c>
      <c r="H131" s="71" t="str">
        <f ca="1">IFERROR(IF(Loan_Not_Paid*Values_Entered,Ending_Balance,""), "")</f>
        <v/>
      </c>
    </row>
    <row r="132" spans="2:8" x14ac:dyDescent="0.35">
      <c r="B132" s="73" t="str">
        <f ca="1">IFERROR(IF(Loan_Not_Paid*Values_Entered,Payment_Number,""), "")</f>
        <v/>
      </c>
      <c r="C132" s="72" t="str">
        <f ca="1">IFERROR(IF(Loan_Not_Paid*Values_Entered,Payment_Date,""), "")</f>
        <v/>
      </c>
      <c r="D132" s="71" t="str">
        <f ca="1">IFERROR(IF(Loan_Not_Paid*Values_Entered,Beginning_Balance,""), "")</f>
        <v/>
      </c>
      <c r="E132" s="71" t="str">
        <f ca="1">IFERROR(IF(Loan_Not_Paid*Values_Entered,Monthly_Payment,""), "")</f>
        <v/>
      </c>
      <c r="F132" s="71" t="str">
        <f ca="1">IFERROR(IF(Loan_Not_Paid*Values_Entered,Principal,""), "")</f>
        <v/>
      </c>
      <c r="G132" s="71" t="str">
        <f ca="1">IFERROR(IF(Loan_Not_Paid*Values_Entered,Interest,""), "")</f>
        <v/>
      </c>
      <c r="H132" s="71" t="str">
        <f ca="1">IFERROR(IF(Loan_Not_Paid*Values_Entered,Ending_Balance,""), "")</f>
        <v/>
      </c>
    </row>
    <row r="133" spans="2:8" x14ac:dyDescent="0.35">
      <c r="B133" s="73" t="str">
        <f ca="1">IFERROR(IF(Loan_Not_Paid*Values_Entered,Payment_Number,""), "")</f>
        <v/>
      </c>
      <c r="C133" s="72" t="str">
        <f ca="1">IFERROR(IF(Loan_Not_Paid*Values_Entered,Payment_Date,""), "")</f>
        <v/>
      </c>
      <c r="D133" s="71" t="str">
        <f ca="1">IFERROR(IF(Loan_Not_Paid*Values_Entered,Beginning_Balance,""), "")</f>
        <v/>
      </c>
      <c r="E133" s="71" t="str">
        <f ca="1">IFERROR(IF(Loan_Not_Paid*Values_Entered,Monthly_Payment,""), "")</f>
        <v/>
      </c>
      <c r="F133" s="71" t="str">
        <f ca="1">IFERROR(IF(Loan_Not_Paid*Values_Entered,Principal,""), "")</f>
        <v/>
      </c>
      <c r="G133" s="71" t="str">
        <f ca="1">IFERROR(IF(Loan_Not_Paid*Values_Entered,Interest,""), "")</f>
        <v/>
      </c>
      <c r="H133" s="71" t="str">
        <f ca="1">IFERROR(IF(Loan_Not_Paid*Values_Entered,Ending_Balance,""), "")</f>
        <v/>
      </c>
    </row>
    <row r="134" spans="2:8" x14ac:dyDescent="0.35">
      <c r="B134" s="73" t="str">
        <f ca="1">IFERROR(IF(Loan_Not_Paid*Values_Entered,Payment_Number,""), "")</f>
        <v/>
      </c>
      <c r="C134" s="72" t="str">
        <f ca="1">IFERROR(IF(Loan_Not_Paid*Values_Entered,Payment_Date,""), "")</f>
        <v/>
      </c>
      <c r="D134" s="71" t="str">
        <f ca="1">IFERROR(IF(Loan_Not_Paid*Values_Entered,Beginning_Balance,""), "")</f>
        <v/>
      </c>
      <c r="E134" s="71" t="str">
        <f ca="1">IFERROR(IF(Loan_Not_Paid*Values_Entered,Monthly_Payment,""), "")</f>
        <v/>
      </c>
      <c r="F134" s="71" t="str">
        <f ca="1">IFERROR(IF(Loan_Not_Paid*Values_Entered,Principal,""), "")</f>
        <v/>
      </c>
      <c r="G134" s="71" t="str">
        <f ca="1">IFERROR(IF(Loan_Not_Paid*Values_Entered,Interest,""), "")</f>
        <v/>
      </c>
      <c r="H134" s="71" t="str">
        <f ca="1">IFERROR(IF(Loan_Not_Paid*Values_Entered,Ending_Balance,""), "")</f>
        <v/>
      </c>
    </row>
    <row r="135" spans="2:8" x14ac:dyDescent="0.35">
      <c r="B135" s="73" t="str">
        <f ca="1">IFERROR(IF(Loan_Not_Paid*Values_Entered,Payment_Number,""), "")</f>
        <v/>
      </c>
      <c r="C135" s="72" t="str">
        <f ca="1">IFERROR(IF(Loan_Not_Paid*Values_Entered,Payment_Date,""), "")</f>
        <v/>
      </c>
      <c r="D135" s="71" t="str">
        <f ca="1">IFERROR(IF(Loan_Not_Paid*Values_Entered,Beginning_Balance,""), "")</f>
        <v/>
      </c>
      <c r="E135" s="71" t="str">
        <f ca="1">IFERROR(IF(Loan_Not_Paid*Values_Entered,Monthly_Payment,""), "")</f>
        <v/>
      </c>
      <c r="F135" s="71" t="str">
        <f ca="1">IFERROR(IF(Loan_Not_Paid*Values_Entered,Principal,""), "")</f>
        <v/>
      </c>
      <c r="G135" s="71" t="str">
        <f ca="1">IFERROR(IF(Loan_Not_Paid*Values_Entered,Interest,""), "")</f>
        <v/>
      </c>
      <c r="H135" s="71" t="str">
        <f ca="1">IFERROR(IF(Loan_Not_Paid*Values_Entered,Ending_Balance,""), "")</f>
        <v/>
      </c>
    </row>
    <row r="136" spans="2:8" x14ac:dyDescent="0.35">
      <c r="B136" s="73" t="str">
        <f ca="1">IFERROR(IF(Loan_Not_Paid*Values_Entered,Payment_Number,""), "")</f>
        <v/>
      </c>
      <c r="C136" s="72" t="str">
        <f ca="1">IFERROR(IF(Loan_Not_Paid*Values_Entered,Payment_Date,""), "")</f>
        <v/>
      </c>
      <c r="D136" s="71" t="str">
        <f ca="1">IFERROR(IF(Loan_Not_Paid*Values_Entered,Beginning_Balance,""), "")</f>
        <v/>
      </c>
      <c r="E136" s="71" t="str">
        <f ca="1">IFERROR(IF(Loan_Not_Paid*Values_Entered,Monthly_Payment,""), "")</f>
        <v/>
      </c>
      <c r="F136" s="71" t="str">
        <f ca="1">IFERROR(IF(Loan_Not_Paid*Values_Entered,Principal,""), "")</f>
        <v/>
      </c>
      <c r="G136" s="71" t="str">
        <f ca="1">IFERROR(IF(Loan_Not_Paid*Values_Entered,Interest,""), "")</f>
        <v/>
      </c>
      <c r="H136" s="71" t="str">
        <f ca="1">IFERROR(IF(Loan_Not_Paid*Values_Entered,Ending_Balance,""), "")</f>
        <v/>
      </c>
    </row>
    <row r="137" spans="2:8" x14ac:dyDescent="0.35">
      <c r="B137" s="73" t="str">
        <f ca="1">IFERROR(IF(Loan_Not_Paid*Values_Entered,Payment_Number,""), "")</f>
        <v/>
      </c>
      <c r="C137" s="72" t="str">
        <f ca="1">IFERROR(IF(Loan_Not_Paid*Values_Entered,Payment_Date,""), "")</f>
        <v/>
      </c>
      <c r="D137" s="71" t="str">
        <f ca="1">IFERROR(IF(Loan_Not_Paid*Values_Entered,Beginning_Balance,""), "")</f>
        <v/>
      </c>
      <c r="E137" s="71" t="str">
        <f ca="1">IFERROR(IF(Loan_Not_Paid*Values_Entered,Monthly_Payment,""), "")</f>
        <v/>
      </c>
      <c r="F137" s="71" t="str">
        <f ca="1">IFERROR(IF(Loan_Not_Paid*Values_Entered,Principal,""), "")</f>
        <v/>
      </c>
      <c r="G137" s="71" t="str">
        <f ca="1">IFERROR(IF(Loan_Not_Paid*Values_Entered,Interest,""), "")</f>
        <v/>
      </c>
      <c r="H137" s="71" t="str">
        <f ca="1">IFERROR(IF(Loan_Not_Paid*Values_Entered,Ending_Balance,""), "")</f>
        <v/>
      </c>
    </row>
    <row r="138" spans="2:8" x14ac:dyDescent="0.35">
      <c r="B138" s="73" t="str">
        <f ca="1">IFERROR(IF(Loan_Not_Paid*Values_Entered,Payment_Number,""), "")</f>
        <v/>
      </c>
      <c r="C138" s="72" t="str">
        <f ca="1">IFERROR(IF(Loan_Not_Paid*Values_Entered,Payment_Date,""), "")</f>
        <v/>
      </c>
      <c r="D138" s="71" t="str">
        <f ca="1">IFERROR(IF(Loan_Not_Paid*Values_Entered,Beginning_Balance,""), "")</f>
        <v/>
      </c>
      <c r="E138" s="71" t="str">
        <f ca="1">IFERROR(IF(Loan_Not_Paid*Values_Entered,Monthly_Payment,""), "")</f>
        <v/>
      </c>
      <c r="F138" s="71" t="str">
        <f ca="1">IFERROR(IF(Loan_Not_Paid*Values_Entered,Principal,""), "")</f>
        <v/>
      </c>
      <c r="G138" s="71" t="str">
        <f ca="1">IFERROR(IF(Loan_Not_Paid*Values_Entered,Interest,""), "")</f>
        <v/>
      </c>
      <c r="H138" s="71" t="str">
        <f ca="1">IFERROR(IF(Loan_Not_Paid*Values_Entered,Ending_Balance,""), "")</f>
        <v/>
      </c>
    </row>
    <row r="139" spans="2:8" x14ac:dyDescent="0.35">
      <c r="B139" s="73" t="str">
        <f ca="1">IFERROR(IF(Loan_Not_Paid*Values_Entered,Payment_Number,""), "")</f>
        <v/>
      </c>
      <c r="C139" s="72" t="str">
        <f ca="1">IFERROR(IF(Loan_Not_Paid*Values_Entered,Payment_Date,""), "")</f>
        <v/>
      </c>
      <c r="D139" s="71" t="str">
        <f ca="1">IFERROR(IF(Loan_Not_Paid*Values_Entered,Beginning_Balance,""), "")</f>
        <v/>
      </c>
      <c r="E139" s="71" t="str">
        <f ca="1">IFERROR(IF(Loan_Not_Paid*Values_Entered,Monthly_Payment,""), "")</f>
        <v/>
      </c>
      <c r="F139" s="71" t="str">
        <f ca="1">IFERROR(IF(Loan_Not_Paid*Values_Entered,Principal,""), "")</f>
        <v/>
      </c>
      <c r="G139" s="71" t="str">
        <f ca="1">IFERROR(IF(Loan_Not_Paid*Values_Entered,Interest,""), "")</f>
        <v/>
      </c>
      <c r="H139" s="71" t="str">
        <f ca="1">IFERROR(IF(Loan_Not_Paid*Values_Entered,Ending_Balance,""), "")</f>
        <v/>
      </c>
    </row>
    <row r="140" spans="2:8" x14ac:dyDescent="0.35">
      <c r="B140" s="73" t="str">
        <f ca="1">IFERROR(IF(Loan_Not_Paid*Values_Entered,Payment_Number,""), "")</f>
        <v/>
      </c>
      <c r="C140" s="72" t="str">
        <f ca="1">IFERROR(IF(Loan_Not_Paid*Values_Entered,Payment_Date,""), "")</f>
        <v/>
      </c>
      <c r="D140" s="71" t="str">
        <f ca="1">IFERROR(IF(Loan_Not_Paid*Values_Entered,Beginning_Balance,""), "")</f>
        <v/>
      </c>
      <c r="E140" s="71" t="str">
        <f ca="1">IFERROR(IF(Loan_Not_Paid*Values_Entered,Monthly_Payment,""), "")</f>
        <v/>
      </c>
      <c r="F140" s="71" t="str">
        <f ca="1">IFERROR(IF(Loan_Not_Paid*Values_Entered,Principal,""), "")</f>
        <v/>
      </c>
      <c r="G140" s="71" t="str">
        <f ca="1">IFERROR(IF(Loan_Not_Paid*Values_Entered,Interest,""), "")</f>
        <v/>
      </c>
      <c r="H140" s="71" t="str">
        <f ca="1">IFERROR(IF(Loan_Not_Paid*Values_Entered,Ending_Balance,""), "")</f>
        <v/>
      </c>
    </row>
    <row r="141" spans="2:8" x14ac:dyDescent="0.35">
      <c r="B141" s="73" t="str">
        <f ca="1">IFERROR(IF(Loan_Not_Paid*Values_Entered,Payment_Number,""), "")</f>
        <v/>
      </c>
      <c r="C141" s="72" t="str">
        <f ca="1">IFERROR(IF(Loan_Not_Paid*Values_Entered,Payment_Date,""), "")</f>
        <v/>
      </c>
      <c r="D141" s="71" t="str">
        <f ca="1">IFERROR(IF(Loan_Not_Paid*Values_Entered,Beginning_Balance,""), "")</f>
        <v/>
      </c>
      <c r="E141" s="71" t="str">
        <f ca="1">IFERROR(IF(Loan_Not_Paid*Values_Entered,Monthly_Payment,""), "")</f>
        <v/>
      </c>
      <c r="F141" s="71" t="str">
        <f ca="1">IFERROR(IF(Loan_Not_Paid*Values_Entered,Principal,""), "")</f>
        <v/>
      </c>
      <c r="G141" s="71" t="str">
        <f ca="1">IFERROR(IF(Loan_Not_Paid*Values_Entered,Interest,""), "")</f>
        <v/>
      </c>
      <c r="H141" s="71" t="str">
        <f ca="1">IFERROR(IF(Loan_Not_Paid*Values_Entered,Ending_Balance,""), "")</f>
        <v/>
      </c>
    </row>
    <row r="142" spans="2:8" x14ac:dyDescent="0.35">
      <c r="B142" s="73" t="str">
        <f ca="1">IFERROR(IF(Loan_Not_Paid*Values_Entered,Payment_Number,""), "")</f>
        <v/>
      </c>
      <c r="C142" s="72" t="str">
        <f ca="1">IFERROR(IF(Loan_Not_Paid*Values_Entered,Payment_Date,""), "")</f>
        <v/>
      </c>
      <c r="D142" s="71" t="str">
        <f ca="1">IFERROR(IF(Loan_Not_Paid*Values_Entered,Beginning_Balance,""), "")</f>
        <v/>
      </c>
      <c r="E142" s="71" t="str">
        <f ca="1">IFERROR(IF(Loan_Not_Paid*Values_Entered,Monthly_Payment,""), "")</f>
        <v/>
      </c>
      <c r="F142" s="71" t="str">
        <f ca="1">IFERROR(IF(Loan_Not_Paid*Values_Entered,Principal,""), "")</f>
        <v/>
      </c>
      <c r="G142" s="71" t="str">
        <f ca="1">IFERROR(IF(Loan_Not_Paid*Values_Entered,Interest,""), "")</f>
        <v/>
      </c>
      <c r="H142" s="71" t="str">
        <f ca="1">IFERROR(IF(Loan_Not_Paid*Values_Entered,Ending_Balance,""), "")</f>
        <v/>
      </c>
    </row>
    <row r="143" spans="2:8" x14ac:dyDescent="0.35">
      <c r="B143" s="73" t="str">
        <f ca="1">IFERROR(IF(Loan_Not_Paid*Values_Entered,Payment_Number,""), "")</f>
        <v/>
      </c>
      <c r="C143" s="72" t="str">
        <f ca="1">IFERROR(IF(Loan_Not_Paid*Values_Entered,Payment_Date,""), "")</f>
        <v/>
      </c>
      <c r="D143" s="71" t="str">
        <f ca="1">IFERROR(IF(Loan_Not_Paid*Values_Entered,Beginning_Balance,""), "")</f>
        <v/>
      </c>
      <c r="E143" s="71" t="str">
        <f ca="1">IFERROR(IF(Loan_Not_Paid*Values_Entered,Monthly_Payment,""), "")</f>
        <v/>
      </c>
      <c r="F143" s="71" t="str">
        <f ca="1">IFERROR(IF(Loan_Not_Paid*Values_Entered,Principal,""), "")</f>
        <v/>
      </c>
      <c r="G143" s="71" t="str">
        <f ca="1">IFERROR(IF(Loan_Not_Paid*Values_Entered,Interest,""), "")</f>
        <v/>
      </c>
      <c r="H143" s="71" t="str">
        <f ca="1">IFERROR(IF(Loan_Not_Paid*Values_Entered,Ending_Balance,""), "")</f>
        <v/>
      </c>
    </row>
    <row r="144" spans="2:8" x14ac:dyDescent="0.35">
      <c r="B144" s="73" t="str">
        <f ca="1">IFERROR(IF(Loan_Not_Paid*Values_Entered,Payment_Number,""), "")</f>
        <v/>
      </c>
      <c r="C144" s="72" t="str">
        <f ca="1">IFERROR(IF(Loan_Not_Paid*Values_Entered,Payment_Date,""), "")</f>
        <v/>
      </c>
      <c r="D144" s="71" t="str">
        <f ca="1">IFERROR(IF(Loan_Not_Paid*Values_Entered,Beginning_Balance,""), "")</f>
        <v/>
      </c>
      <c r="E144" s="71" t="str">
        <f ca="1">IFERROR(IF(Loan_Not_Paid*Values_Entered,Monthly_Payment,""), "")</f>
        <v/>
      </c>
      <c r="F144" s="71" t="str">
        <f ca="1">IFERROR(IF(Loan_Not_Paid*Values_Entered,Principal,""), "")</f>
        <v/>
      </c>
      <c r="G144" s="71" t="str">
        <f ca="1">IFERROR(IF(Loan_Not_Paid*Values_Entered,Interest,""), "")</f>
        <v/>
      </c>
      <c r="H144" s="71" t="str">
        <f ca="1">IFERROR(IF(Loan_Not_Paid*Values_Entered,Ending_Balance,""), "")</f>
        <v/>
      </c>
    </row>
    <row r="145" spans="2:8" x14ac:dyDescent="0.35">
      <c r="B145" s="73" t="str">
        <f ca="1">IFERROR(IF(Loan_Not_Paid*Values_Entered,Payment_Number,""), "")</f>
        <v/>
      </c>
      <c r="C145" s="72" t="str">
        <f ca="1">IFERROR(IF(Loan_Not_Paid*Values_Entered,Payment_Date,""), "")</f>
        <v/>
      </c>
      <c r="D145" s="71" t="str">
        <f ca="1">IFERROR(IF(Loan_Not_Paid*Values_Entered,Beginning_Balance,""), "")</f>
        <v/>
      </c>
      <c r="E145" s="71" t="str">
        <f ca="1">IFERROR(IF(Loan_Not_Paid*Values_Entered,Monthly_Payment,""), "")</f>
        <v/>
      </c>
      <c r="F145" s="71" t="str">
        <f ca="1">IFERROR(IF(Loan_Not_Paid*Values_Entered,Principal,""), "")</f>
        <v/>
      </c>
      <c r="G145" s="71" t="str">
        <f ca="1">IFERROR(IF(Loan_Not_Paid*Values_Entered,Interest,""), "")</f>
        <v/>
      </c>
      <c r="H145" s="71" t="str">
        <f ca="1">IFERROR(IF(Loan_Not_Paid*Values_Entered,Ending_Balance,""), "")</f>
        <v/>
      </c>
    </row>
    <row r="146" spans="2:8" x14ac:dyDescent="0.35">
      <c r="B146" s="73" t="str">
        <f ca="1">IFERROR(IF(Loan_Not_Paid*Values_Entered,Payment_Number,""), "")</f>
        <v/>
      </c>
      <c r="C146" s="72" t="str">
        <f ca="1">IFERROR(IF(Loan_Not_Paid*Values_Entered,Payment_Date,""), "")</f>
        <v/>
      </c>
      <c r="D146" s="71" t="str">
        <f ca="1">IFERROR(IF(Loan_Not_Paid*Values_Entered,Beginning_Balance,""), "")</f>
        <v/>
      </c>
      <c r="E146" s="71" t="str">
        <f ca="1">IFERROR(IF(Loan_Not_Paid*Values_Entered,Monthly_Payment,""), "")</f>
        <v/>
      </c>
      <c r="F146" s="71" t="str">
        <f ca="1">IFERROR(IF(Loan_Not_Paid*Values_Entered,Principal,""), "")</f>
        <v/>
      </c>
      <c r="G146" s="71" t="str">
        <f ca="1">IFERROR(IF(Loan_Not_Paid*Values_Entered,Interest,""), "")</f>
        <v/>
      </c>
      <c r="H146" s="71" t="str">
        <f ca="1">IFERROR(IF(Loan_Not_Paid*Values_Entered,Ending_Balance,""), "")</f>
        <v/>
      </c>
    </row>
    <row r="147" spans="2:8" x14ac:dyDescent="0.35">
      <c r="B147" s="73" t="str">
        <f ca="1">IFERROR(IF(Loan_Not_Paid*Values_Entered,Payment_Number,""), "")</f>
        <v/>
      </c>
      <c r="C147" s="72" t="str">
        <f ca="1">IFERROR(IF(Loan_Not_Paid*Values_Entered,Payment_Date,""), "")</f>
        <v/>
      </c>
      <c r="D147" s="71" t="str">
        <f ca="1">IFERROR(IF(Loan_Not_Paid*Values_Entered,Beginning_Balance,""), "")</f>
        <v/>
      </c>
      <c r="E147" s="71" t="str">
        <f ca="1">IFERROR(IF(Loan_Not_Paid*Values_Entered,Monthly_Payment,""), "")</f>
        <v/>
      </c>
      <c r="F147" s="71" t="str">
        <f ca="1">IFERROR(IF(Loan_Not_Paid*Values_Entered,Principal,""), "")</f>
        <v/>
      </c>
      <c r="G147" s="71" t="str">
        <f ca="1">IFERROR(IF(Loan_Not_Paid*Values_Entered,Interest,""), "")</f>
        <v/>
      </c>
      <c r="H147" s="71" t="str">
        <f ca="1">IFERROR(IF(Loan_Not_Paid*Values_Entered,Ending_Balance,""), "")</f>
        <v/>
      </c>
    </row>
    <row r="148" spans="2:8" x14ac:dyDescent="0.35">
      <c r="B148" s="73" t="str">
        <f ca="1">IFERROR(IF(Loan_Not_Paid*Values_Entered,Payment_Number,""), "")</f>
        <v/>
      </c>
      <c r="C148" s="72" t="str">
        <f ca="1">IFERROR(IF(Loan_Not_Paid*Values_Entered,Payment_Date,""), "")</f>
        <v/>
      </c>
      <c r="D148" s="71" t="str">
        <f ca="1">IFERROR(IF(Loan_Not_Paid*Values_Entered,Beginning_Balance,""), "")</f>
        <v/>
      </c>
      <c r="E148" s="71" t="str">
        <f ca="1">IFERROR(IF(Loan_Not_Paid*Values_Entered,Monthly_Payment,""), "")</f>
        <v/>
      </c>
      <c r="F148" s="71" t="str">
        <f ca="1">IFERROR(IF(Loan_Not_Paid*Values_Entered,Principal,""), "")</f>
        <v/>
      </c>
      <c r="G148" s="71" t="str">
        <f ca="1">IFERROR(IF(Loan_Not_Paid*Values_Entered,Interest,""), "")</f>
        <v/>
      </c>
      <c r="H148" s="71" t="str">
        <f ca="1">IFERROR(IF(Loan_Not_Paid*Values_Entered,Ending_Balance,""), "")</f>
        <v/>
      </c>
    </row>
    <row r="149" spans="2:8" x14ac:dyDescent="0.35">
      <c r="B149" s="73" t="str">
        <f ca="1">IFERROR(IF(Loan_Not_Paid*Values_Entered,Payment_Number,""), "")</f>
        <v/>
      </c>
      <c r="C149" s="72" t="str">
        <f ca="1">IFERROR(IF(Loan_Not_Paid*Values_Entered,Payment_Date,""), "")</f>
        <v/>
      </c>
      <c r="D149" s="71" t="str">
        <f ca="1">IFERROR(IF(Loan_Not_Paid*Values_Entered,Beginning_Balance,""), "")</f>
        <v/>
      </c>
      <c r="E149" s="71" t="str">
        <f ca="1">IFERROR(IF(Loan_Not_Paid*Values_Entered,Monthly_Payment,""), "")</f>
        <v/>
      </c>
      <c r="F149" s="71" t="str">
        <f ca="1">IFERROR(IF(Loan_Not_Paid*Values_Entered,Principal,""), "")</f>
        <v/>
      </c>
      <c r="G149" s="71" t="str">
        <f ca="1">IFERROR(IF(Loan_Not_Paid*Values_Entered,Interest,""), "")</f>
        <v/>
      </c>
      <c r="H149" s="71" t="str">
        <f ca="1">IFERROR(IF(Loan_Not_Paid*Values_Entered,Ending_Balance,""), "")</f>
        <v/>
      </c>
    </row>
    <row r="150" spans="2:8" x14ac:dyDescent="0.35">
      <c r="B150" s="73" t="str">
        <f ca="1">IFERROR(IF(Loan_Not_Paid*Values_Entered,Payment_Number,""), "")</f>
        <v/>
      </c>
      <c r="C150" s="72" t="str">
        <f ca="1">IFERROR(IF(Loan_Not_Paid*Values_Entered,Payment_Date,""), "")</f>
        <v/>
      </c>
      <c r="D150" s="71" t="str">
        <f ca="1">IFERROR(IF(Loan_Not_Paid*Values_Entered,Beginning_Balance,""), "")</f>
        <v/>
      </c>
      <c r="E150" s="71" t="str">
        <f ca="1">IFERROR(IF(Loan_Not_Paid*Values_Entered,Monthly_Payment,""), "")</f>
        <v/>
      </c>
      <c r="F150" s="71" t="str">
        <f ca="1">IFERROR(IF(Loan_Not_Paid*Values_Entered,Principal,""), "")</f>
        <v/>
      </c>
      <c r="G150" s="71" t="str">
        <f ca="1">IFERROR(IF(Loan_Not_Paid*Values_Entered,Interest,""), "")</f>
        <v/>
      </c>
      <c r="H150" s="71" t="str">
        <f ca="1">IFERROR(IF(Loan_Not_Paid*Values_Entered,Ending_Balance,""), "")</f>
        <v/>
      </c>
    </row>
    <row r="151" spans="2:8" x14ac:dyDescent="0.35">
      <c r="B151" s="73" t="str">
        <f ca="1">IFERROR(IF(Loan_Not_Paid*Values_Entered,Payment_Number,""), "")</f>
        <v/>
      </c>
      <c r="C151" s="72" t="str">
        <f ca="1">IFERROR(IF(Loan_Not_Paid*Values_Entered,Payment_Date,""), "")</f>
        <v/>
      </c>
      <c r="D151" s="71" t="str">
        <f ca="1">IFERROR(IF(Loan_Not_Paid*Values_Entered,Beginning_Balance,""), "")</f>
        <v/>
      </c>
      <c r="E151" s="71" t="str">
        <f ca="1">IFERROR(IF(Loan_Not_Paid*Values_Entered,Monthly_Payment,""), "")</f>
        <v/>
      </c>
      <c r="F151" s="71" t="str">
        <f ca="1">IFERROR(IF(Loan_Not_Paid*Values_Entered,Principal,""), "")</f>
        <v/>
      </c>
      <c r="G151" s="71" t="str">
        <f ca="1">IFERROR(IF(Loan_Not_Paid*Values_Entered,Interest,""), "")</f>
        <v/>
      </c>
      <c r="H151" s="71" t="str">
        <f ca="1">IFERROR(IF(Loan_Not_Paid*Values_Entered,Ending_Balance,""), "")</f>
        <v/>
      </c>
    </row>
    <row r="152" spans="2:8" x14ac:dyDescent="0.35">
      <c r="B152" s="73" t="str">
        <f ca="1">IFERROR(IF(Loan_Not_Paid*Values_Entered,Payment_Number,""), "")</f>
        <v/>
      </c>
      <c r="C152" s="72" t="str">
        <f ca="1">IFERROR(IF(Loan_Not_Paid*Values_Entered,Payment_Date,""), "")</f>
        <v/>
      </c>
      <c r="D152" s="71" t="str">
        <f ca="1">IFERROR(IF(Loan_Not_Paid*Values_Entered,Beginning_Balance,""), "")</f>
        <v/>
      </c>
      <c r="E152" s="71" t="str">
        <f ca="1">IFERROR(IF(Loan_Not_Paid*Values_Entered,Monthly_Payment,""), "")</f>
        <v/>
      </c>
      <c r="F152" s="71" t="str">
        <f ca="1">IFERROR(IF(Loan_Not_Paid*Values_Entered,Principal,""), "")</f>
        <v/>
      </c>
      <c r="G152" s="71" t="str">
        <f ca="1">IFERROR(IF(Loan_Not_Paid*Values_Entered,Interest,""), "")</f>
        <v/>
      </c>
      <c r="H152" s="71" t="str">
        <f ca="1">IFERROR(IF(Loan_Not_Paid*Values_Entered,Ending_Balance,""), "")</f>
        <v/>
      </c>
    </row>
    <row r="153" spans="2:8" x14ac:dyDescent="0.35">
      <c r="B153" s="73" t="str">
        <f ca="1">IFERROR(IF(Loan_Not_Paid*Values_Entered,Payment_Number,""), "")</f>
        <v/>
      </c>
      <c r="C153" s="72" t="str">
        <f ca="1">IFERROR(IF(Loan_Not_Paid*Values_Entered,Payment_Date,""), "")</f>
        <v/>
      </c>
      <c r="D153" s="71" t="str">
        <f ca="1">IFERROR(IF(Loan_Not_Paid*Values_Entered,Beginning_Balance,""), "")</f>
        <v/>
      </c>
      <c r="E153" s="71" t="str">
        <f ca="1">IFERROR(IF(Loan_Not_Paid*Values_Entered,Monthly_Payment,""), "")</f>
        <v/>
      </c>
      <c r="F153" s="71" t="str">
        <f ca="1">IFERROR(IF(Loan_Not_Paid*Values_Entered,Principal,""), "")</f>
        <v/>
      </c>
      <c r="G153" s="71" t="str">
        <f ca="1">IFERROR(IF(Loan_Not_Paid*Values_Entered,Interest,""), "")</f>
        <v/>
      </c>
      <c r="H153" s="71" t="str">
        <f ca="1">IFERROR(IF(Loan_Not_Paid*Values_Entered,Ending_Balance,""), "")</f>
        <v/>
      </c>
    </row>
    <row r="154" spans="2:8" x14ac:dyDescent="0.35">
      <c r="B154" s="73" t="str">
        <f ca="1">IFERROR(IF(Loan_Not_Paid*Values_Entered,Payment_Number,""), "")</f>
        <v/>
      </c>
      <c r="C154" s="72" t="str">
        <f ca="1">IFERROR(IF(Loan_Not_Paid*Values_Entered,Payment_Date,""), "")</f>
        <v/>
      </c>
      <c r="D154" s="71" t="str">
        <f ca="1">IFERROR(IF(Loan_Not_Paid*Values_Entered,Beginning_Balance,""), "")</f>
        <v/>
      </c>
      <c r="E154" s="71" t="str">
        <f ca="1">IFERROR(IF(Loan_Not_Paid*Values_Entered,Monthly_Payment,""), "")</f>
        <v/>
      </c>
      <c r="F154" s="71" t="str">
        <f ca="1">IFERROR(IF(Loan_Not_Paid*Values_Entered,Principal,""), "")</f>
        <v/>
      </c>
      <c r="G154" s="71" t="str">
        <f ca="1">IFERROR(IF(Loan_Not_Paid*Values_Entered,Interest,""), "")</f>
        <v/>
      </c>
      <c r="H154" s="71" t="str">
        <f ca="1">IFERROR(IF(Loan_Not_Paid*Values_Entered,Ending_Balance,""), "")</f>
        <v/>
      </c>
    </row>
    <row r="155" spans="2:8" x14ac:dyDescent="0.35">
      <c r="B155" s="73" t="str">
        <f ca="1">IFERROR(IF(Loan_Not_Paid*Values_Entered,Payment_Number,""), "")</f>
        <v/>
      </c>
      <c r="C155" s="72" t="str">
        <f ca="1">IFERROR(IF(Loan_Not_Paid*Values_Entered,Payment_Date,""), "")</f>
        <v/>
      </c>
      <c r="D155" s="71" t="str">
        <f ca="1">IFERROR(IF(Loan_Not_Paid*Values_Entered,Beginning_Balance,""), "")</f>
        <v/>
      </c>
      <c r="E155" s="71" t="str">
        <f ca="1">IFERROR(IF(Loan_Not_Paid*Values_Entered,Monthly_Payment,""), "")</f>
        <v/>
      </c>
      <c r="F155" s="71" t="str">
        <f ca="1">IFERROR(IF(Loan_Not_Paid*Values_Entered,Principal,""), "")</f>
        <v/>
      </c>
      <c r="G155" s="71" t="str">
        <f ca="1">IFERROR(IF(Loan_Not_Paid*Values_Entered,Interest,""), "")</f>
        <v/>
      </c>
      <c r="H155" s="71" t="str">
        <f ca="1">IFERROR(IF(Loan_Not_Paid*Values_Entered,Ending_Balance,""), "")</f>
        <v/>
      </c>
    </row>
    <row r="156" spans="2:8" x14ac:dyDescent="0.35">
      <c r="B156" s="73" t="str">
        <f ca="1">IFERROR(IF(Loan_Not_Paid*Values_Entered,Payment_Number,""), "")</f>
        <v/>
      </c>
      <c r="C156" s="72" t="str">
        <f ca="1">IFERROR(IF(Loan_Not_Paid*Values_Entered,Payment_Date,""), "")</f>
        <v/>
      </c>
      <c r="D156" s="71" t="str">
        <f ca="1">IFERROR(IF(Loan_Not_Paid*Values_Entered,Beginning_Balance,""), "")</f>
        <v/>
      </c>
      <c r="E156" s="71" t="str">
        <f ca="1">IFERROR(IF(Loan_Not_Paid*Values_Entered,Monthly_Payment,""), "")</f>
        <v/>
      </c>
      <c r="F156" s="71" t="str">
        <f ca="1">IFERROR(IF(Loan_Not_Paid*Values_Entered,Principal,""), "")</f>
        <v/>
      </c>
      <c r="G156" s="71" t="str">
        <f ca="1">IFERROR(IF(Loan_Not_Paid*Values_Entered,Interest,""), "")</f>
        <v/>
      </c>
      <c r="H156" s="71" t="str">
        <f ca="1">IFERROR(IF(Loan_Not_Paid*Values_Entered,Ending_Balance,""), "")</f>
        <v/>
      </c>
    </row>
    <row r="157" spans="2:8" x14ac:dyDescent="0.35">
      <c r="B157" s="73" t="str">
        <f ca="1">IFERROR(IF(Loan_Not_Paid*Values_Entered,Payment_Number,""), "")</f>
        <v/>
      </c>
      <c r="C157" s="72" t="str">
        <f ca="1">IFERROR(IF(Loan_Not_Paid*Values_Entered,Payment_Date,""), "")</f>
        <v/>
      </c>
      <c r="D157" s="71" t="str">
        <f ca="1">IFERROR(IF(Loan_Not_Paid*Values_Entered,Beginning_Balance,""), "")</f>
        <v/>
      </c>
      <c r="E157" s="71" t="str">
        <f ca="1">IFERROR(IF(Loan_Not_Paid*Values_Entered,Monthly_Payment,""), "")</f>
        <v/>
      </c>
      <c r="F157" s="71" t="str">
        <f ca="1">IFERROR(IF(Loan_Not_Paid*Values_Entered,Principal,""), "")</f>
        <v/>
      </c>
      <c r="G157" s="71" t="str">
        <f ca="1">IFERROR(IF(Loan_Not_Paid*Values_Entered,Interest,""), "")</f>
        <v/>
      </c>
      <c r="H157" s="71" t="str">
        <f ca="1">IFERROR(IF(Loan_Not_Paid*Values_Entered,Ending_Balance,""), "")</f>
        <v/>
      </c>
    </row>
    <row r="158" spans="2:8" x14ac:dyDescent="0.35">
      <c r="B158" s="73" t="str">
        <f ca="1">IFERROR(IF(Loan_Not_Paid*Values_Entered,Payment_Number,""), "")</f>
        <v/>
      </c>
      <c r="C158" s="72" t="str">
        <f ca="1">IFERROR(IF(Loan_Not_Paid*Values_Entered,Payment_Date,""), "")</f>
        <v/>
      </c>
      <c r="D158" s="71" t="str">
        <f ca="1">IFERROR(IF(Loan_Not_Paid*Values_Entered,Beginning_Balance,""), "")</f>
        <v/>
      </c>
      <c r="E158" s="71" t="str">
        <f ca="1">IFERROR(IF(Loan_Not_Paid*Values_Entered,Monthly_Payment,""), "")</f>
        <v/>
      </c>
      <c r="F158" s="71" t="str">
        <f ca="1">IFERROR(IF(Loan_Not_Paid*Values_Entered,Principal,""), "")</f>
        <v/>
      </c>
      <c r="G158" s="71" t="str">
        <f ca="1">IFERROR(IF(Loan_Not_Paid*Values_Entered,Interest,""), "")</f>
        <v/>
      </c>
      <c r="H158" s="71" t="str">
        <f ca="1">IFERROR(IF(Loan_Not_Paid*Values_Entered,Ending_Balance,""), "")</f>
        <v/>
      </c>
    </row>
    <row r="159" spans="2:8" x14ac:dyDescent="0.35">
      <c r="B159" s="73" t="str">
        <f ca="1">IFERROR(IF(Loan_Not_Paid*Values_Entered,Payment_Number,""), "")</f>
        <v/>
      </c>
      <c r="C159" s="72" t="str">
        <f ca="1">IFERROR(IF(Loan_Not_Paid*Values_Entered,Payment_Date,""), "")</f>
        <v/>
      </c>
      <c r="D159" s="71" t="str">
        <f ca="1">IFERROR(IF(Loan_Not_Paid*Values_Entered,Beginning_Balance,""), "")</f>
        <v/>
      </c>
      <c r="E159" s="71" t="str">
        <f ca="1">IFERROR(IF(Loan_Not_Paid*Values_Entered,Monthly_Payment,""), "")</f>
        <v/>
      </c>
      <c r="F159" s="71" t="str">
        <f ca="1">IFERROR(IF(Loan_Not_Paid*Values_Entered,Principal,""), "")</f>
        <v/>
      </c>
      <c r="G159" s="71" t="str">
        <f ca="1">IFERROR(IF(Loan_Not_Paid*Values_Entered,Interest,""), "")</f>
        <v/>
      </c>
      <c r="H159" s="71" t="str">
        <f ca="1">IFERROR(IF(Loan_Not_Paid*Values_Entered,Ending_Balance,""), "")</f>
        <v/>
      </c>
    </row>
    <row r="160" spans="2:8" x14ac:dyDescent="0.35">
      <c r="B160" s="73" t="str">
        <f ca="1">IFERROR(IF(Loan_Not_Paid*Values_Entered,Payment_Number,""), "")</f>
        <v/>
      </c>
      <c r="C160" s="72" t="str">
        <f ca="1">IFERROR(IF(Loan_Not_Paid*Values_Entered,Payment_Date,""), "")</f>
        <v/>
      </c>
      <c r="D160" s="71" t="str">
        <f ca="1">IFERROR(IF(Loan_Not_Paid*Values_Entered,Beginning_Balance,""), "")</f>
        <v/>
      </c>
      <c r="E160" s="71" t="str">
        <f ca="1">IFERROR(IF(Loan_Not_Paid*Values_Entered,Monthly_Payment,""), "")</f>
        <v/>
      </c>
      <c r="F160" s="71" t="str">
        <f ca="1">IFERROR(IF(Loan_Not_Paid*Values_Entered,Principal,""), "")</f>
        <v/>
      </c>
      <c r="G160" s="71" t="str">
        <f ca="1">IFERROR(IF(Loan_Not_Paid*Values_Entered,Interest,""), "")</f>
        <v/>
      </c>
      <c r="H160" s="71" t="str">
        <f ca="1">IFERROR(IF(Loan_Not_Paid*Values_Entered,Ending_Balance,""), "")</f>
        <v/>
      </c>
    </row>
    <row r="161" spans="2:8" x14ac:dyDescent="0.35">
      <c r="B161" s="73" t="str">
        <f ca="1">IFERROR(IF(Loan_Not_Paid*Values_Entered,Payment_Number,""), "")</f>
        <v/>
      </c>
      <c r="C161" s="72" t="str">
        <f ca="1">IFERROR(IF(Loan_Not_Paid*Values_Entered,Payment_Date,""), "")</f>
        <v/>
      </c>
      <c r="D161" s="71" t="str">
        <f ca="1">IFERROR(IF(Loan_Not_Paid*Values_Entered,Beginning_Balance,""), "")</f>
        <v/>
      </c>
      <c r="E161" s="71" t="str">
        <f ca="1">IFERROR(IF(Loan_Not_Paid*Values_Entered,Monthly_Payment,""), "")</f>
        <v/>
      </c>
      <c r="F161" s="71" t="str">
        <f ca="1">IFERROR(IF(Loan_Not_Paid*Values_Entered,Principal,""), "")</f>
        <v/>
      </c>
      <c r="G161" s="71" t="str">
        <f ca="1">IFERROR(IF(Loan_Not_Paid*Values_Entered,Interest,""), "")</f>
        <v/>
      </c>
      <c r="H161" s="71" t="str">
        <f ca="1">IFERROR(IF(Loan_Not_Paid*Values_Entered,Ending_Balance,""), "")</f>
        <v/>
      </c>
    </row>
    <row r="162" spans="2:8" x14ac:dyDescent="0.35">
      <c r="B162" s="73" t="str">
        <f ca="1">IFERROR(IF(Loan_Not_Paid*Values_Entered,Payment_Number,""), "")</f>
        <v/>
      </c>
      <c r="C162" s="72" t="str">
        <f ca="1">IFERROR(IF(Loan_Not_Paid*Values_Entered,Payment_Date,""), "")</f>
        <v/>
      </c>
      <c r="D162" s="71" t="str">
        <f ca="1">IFERROR(IF(Loan_Not_Paid*Values_Entered,Beginning_Balance,""), "")</f>
        <v/>
      </c>
      <c r="E162" s="71" t="str">
        <f ca="1">IFERROR(IF(Loan_Not_Paid*Values_Entered,Monthly_Payment,""), "")</f>
        <v/>
      </c>
      <c r="F162" s="71" t="str">
        <f ca="1">IFERROR(IF(Loan_Not_Paid*Values_Entered,Principal,""), "")</f>
        <v/>
      </c>
      <c r="G162" s="71" t="str">
        <f ca="1">IFERROR(IF(Loan_Not_Paid*Values_Entered,Interest,""), "")</f>
        <v/>
      </c>
      <c r="H162" s="71" t="str">
        <f ca="1">IFERROR(IF(Loan_Not_Paid*Values_Entered,Ending_Balance,""), "")</f>
        <v/>
      </c>
    </row>
    <row r="163" spans="2:8" x14ac:dyDescent="0.35">
      <c r="B163" s="73" t="str">
        <f ca="1">IFERROR(IF(Loan_Not_Paid*Values_Entered,Payment_Number,""), "")</f>
        <v/>
      </c>
      <c r="C163" s="72" t="str">
        <f ca="1">IFERROR(IF(Loan_Not_Paid*Values_Entered,Payment_Date,""), "")</f>
        <v/>
      </c>
      <c r="D163" s="71" t="str">
        <f ca="1">IFERROR(IF(Loan_Not_Paid*Values_Entered,Beginning_Balance,""), "")</f>
        <v/>
      </c>
      <c r="E163" s="71" t="str">
        <f ca="1">IFERROR(IF(Loan_Not_Paid*Values_Entered,Monthly_Payment,""), "")</f>
        <v/>
      </c>
      <c r="F163" s="71" t="str">
        <f ca="1">IFERROR(IF(Loan_Not_Paid*Values_Entered,Principal,""), "")</f>
        <v/>
      </c>
      <c r="G163" s="71" t="str">
        <f ca="1">IFERROR(IF(Loan_Not_Paid*Values_Entered,Interest,""), "")</f>
        <v/>
      </c>
      <c r="H163" s="71" t="str">
        <f ca="1">IFERROR(IF(Loan_Not_Paid*Values_Entered,Ending_Balance,""), "")</f>
        <v/>
      </c>
    </row>
    <row r="164" spans="2:8" x14ac:dyDescent="0.35">
      <c r="B164" s="73" t="str">
        <f ca="1">IFERROR(IF(Loan_Not_Paid*Values_Entered,Payment_Number,""), "")</f>
        <v/>
      </c>
      <c r="C164" s="72" t="str">
        <f ca="1">IFERROR(IF(Loan_Not_Paid*Values_Entered,Payment_Date,""), "")</f>
        <v/>
      </c>
      <c r="D164" s="71" t="str">
        <f ca="1">IFERROR(IF(Loan_Not_Paid*Values_Entered,Beginning_Balance,""), "")</f>
        <v/>
      </c>
      <c r="E164" s="71" t="str">
        <f ca="1">IFERROR(IF(Loan_Not_Paid*Values_Entered,Monthly_Payment,""), "")</f>
        <v/>
      </c>
      <c r="F164" s="71" t="str">
        <f ca="1">IFERROR(IF(Loan_Not_Paid*Values_Entered,Principal,""), "")</f>
        <v/>
      </c>
      <c r="G164" s="71" t="str">
        <f ca="1">IFERROR(IF(Loan_Not_Paid*Values_Entered,Interest,""), "")</f>
        <v/>
      </c>
      <c r="H164" s="71" t="str">
        <f ca="1">IFERROR(IF(Loan_Not_Paid*Values_Entered,Ending_Balance,""), "")</f>
        <v/>
      </c>
    </row>
    <row r="165" spans="2:8" x14ac:dyDescent="0.35">
      <c r="B165" s="73" t="str">
        <f ca="1">IFERROR(IF(Loan_Not_Paid*Values_Entered,Payment_Number,""), "")</f>
        <v/>
      </c>
      <c r="C165" s="72" t="str">
        <f ca="1">IFERROR(IF(Loan_Not_Paid*Values_Entered,Payment_Date,""), "")</f>
        <v/>
      </c>
      <c r="D165" s="71" t="str">
        <f ca="1">IFERROR(IF(Loan_Not_Paid*Values_Entered,Beginning_Balance,""), "")</f>
        <v/>
      </c>
      <c r="E165" s="71" t="str">
        <f ca="1">IFERROR(IF(Loan_Not_Paid*Values_Entered,Monthly_Payment,""), "")</f>
        <v/>
      </c>
      <c r="F165" s="71" t="str">
        <f ca="1">IFERROR(IF(Loan_Not_Paid*Values_Entered,Principal,""), "")</f>
        <v/>
      </c>
      <c r="G165" s="71" t="str">
        <f ca="1">IFERROR(IF(Loan_Not_Paid*Values_Entered,Interest,""), "")</f>
        <v/>
      </c>
      <c r="H165" s="71" t="str">
        <f ca="1">IFERROR(IF(Loan_Not_Paid*Values_Entered,Ending_Balance,""), "")</f>
        <v/>
      </c>
    </row>
    <row r="166" spans="2:8" x14ac:dyDescent="0.35">
      <c r="B166" s="73" t="str">
        <f ca="1">IFERROR(IF(Loan_Not_Paid*Values_Entered,Payment_Number,""), "")</f>
        <v/>
      </c>
      <c r="C166" s="72" t="str">
        <f ca="1">IFERROR(IF(Loan_Not_Paid*Values_Entered,Payment_Date,""), "")</f>
        <v/>
      </c>
      <c r="D166" s="71" t="str">
        <f ca="1">IFERROR(IF(Loan_Not_Paid*Values_Entered,Beginning_Balance,""), "")</f>
        <v/>
      </c>
      <c r="E166" s="71" t="str">
        <f ca="1">IFERROR(IF(Loan_Not_Paid*Values_Entered,Monthly_Payment,""), "")</f>
        <v/>
      </c>
      <c r="F166" s="71" t="str">
        <f ca="1">IFERROR(IF(Loan_Not_Paid*Values_Entered,Principal,""), "")</f>
        <v/>
      </c>
      <c r="G166" s="71" t="str">
        <f ca="1">IFERROR(IF(Loan_Not_Paid*Values_Entered,Interest,""), "")</f>
        <v/>
      </c>
      <c r="H166" s="71" t="str">
        <f ca="1">IFERROR(IF(Loan_Not_Paid*Values_Entered,Ending_Balance,""), "")</f>
        <v/>
      </c>
    </row>
    <row r="167" spans="2:8" x14ac:dyDescent="0.35">
      <c r="B167" s="73" t="str">
        <f ca="1">IFERROR(IF(Loan_Not_Paid*Values_Entered,Payment_Number,""), "")</f>
        <v/>
      </c>
      <c r="C167" s="72" t="str">
        <f ca="1">IFERROR(IF(Loan_Not_Paid*Values_Entered,Payment_Date,""), "")</f>
        <v/>
      </c>
      <c r="D167" s="71" t="str">
        <f ca="1">IFERROR(IF(Loan_Not_Paid*Values_Entered,Beginning_Balance,""), "")</f>
        <v/>
      </c>
      <c r="E167" s="71" t="str">
        <f ca="1">IFERROR(IF(Loan_Not_Paid*Values_Entered,Monthly_Payment,""), "")</f>
        <v/>
      </c>
      <c r="F167" s="71" t="str">
        <f ca="1">IFERROR(IF(Loan_Not_Paid*Values_Entered,Principal,""), "")</f>
        <v/>
      </c>
      <c r="G167" s="71" t="str">
        <f ca="1">IFERROR(IF(Loan_Not_Paid*Values_Entered,Interest,""), "")</f>
        <v/>
      </c>
      <c r="H167" s="71" t="str">
        <f ca="1">IFERROR(IF(Loan_Not_Paid*Values_Entered,Ending_Balance,""), "")</f>
        <v/>
      </c>
    </row>
    <row r="168" spans="2:8" x14ac:dyDescent="0.35">
      <c r="B168" s="73" t="str">
        <f ca="1">IFERROR(IF(Loan_Not_Paid*Values_Entered,Payment_Number,""), "")</f>
        <v/>
      </c>
      <c r="C168" s="72" t="str">
        <f ca="1">IFERROR(IF(Loan_Not_Paid*Values_Entered,Payment_Date,""), "")</f>
        <v/>
      </c>
      <c r="D168" s="71" t="str">
        <f ca="1">IFERROR(IF(Loan_Not_Paid*Values_Entered,Beginning_Balance,""), "")</f>
        <v/>
      </c>
      <c r="E168" s="71" t="str">
        <f ca="1">IFERROR(IF(Loan_Not_Paid*Values_Entered,Monthly_Payment,""), "")</f>
        <v/>
      </c>
      <c r="F168" s="71" t="str">
        <f ca="1">IFERROR(IF(Loan_Not_Paid*Values_Entered,Principal,""), "")</f>
        <v/>
      </c>
      <c r="G168" s="71" t="str">
        <f ca="1">IFERROR(IF(Loan_Not_Paid*Values_Entered,Interest,""), "")</f>
        <v/>
      </c>
      <c r="H168" s="71" t="str">
        <f ca="1">IFERROR(IF(Loan_Not_Paid*Values_Entered,Ending_Balance,""), "")</f>
        <v/>
      </c>
    </row>
    <row r="169" spans="2:8" x14ac:dyDescent="0.35">
      <c r="B169" s="73" t="str">
        <f ca="1">IFERROR(IF(Loan_Not_Paid*Values_Entered,Payment_Number,""), "")</f>
        <v/>
      </c>
      <c r="C169" s="72" t="str">
        <f ca="1">IFERROR(IF(Loan_Not_Paid*Values_Entered,Payment_Date,""), "")</f>
        <v/>
      </c>
      <c r="D169" s="71" t="str">
        <f ca="1">IFERROR(IF(Loan_Not_Paid*Values_Entered,Beginning_Balance,""), "")</f>
        <v/>
      </c>
      <c r="E169" s="71" t="str">
        <f ca="1">IFERROR(IF(Loan_Not_Paid*Values_Entered,Monthly_Payment,""), "")</f>
        <v/>
      </c>
      <c r="F169" s="71" t="str">
        <f ca="1">IFERROR(IF(Loan_Not_Paid*Values_Entered,Principal,""), "")</f>
        <v/>
      </c>
      <c r="G169" s="71" t="str">
        <f ca="1">IFERROR(IF(Loan_Not_Paid*Values_Entered,Interest,""), "")</f>
        <v/>
      </c>
      <c r="H169" s="71" t="str">
        <f ca="1">IFERROR(IF(Loan_Not_Paid*Values_Entered,Ending_Balance,""), "")</f>
        <v/>
      </c>
    </row>
    <row r="170" spans="2:8" x14ac:dyDescent="0.35">
      <c r="B170" s="73" t="str">
        <f ca="1">IFERROR(IF(Loan_Not_Paid*Values_Entered,Payment_Number,""), "")</f>
        <v/>
      </c>
      <c r="C170" s="72" t="str">
        <f ca="1">IFERROR(IF(Loan_Not_Paid*Values_Entered,Payment_Date,""), "")</f>
        <v/>
      </c>
      <c r="D170" s="71" t="str">
        <f ca="1">IFERROR(IF(Loan_Not_Paid*Values_Entered,Beginning_Balance,""), "")</f>
        <v/>
      </c>
      <c r="E170" s="71" t="str">
        <f ca="1">IFERROR(IF(Loan_Not_Paid*Values_Entered,Monthly_Payment,""), "")</f>
        <v/>
      </c>
      <c r="F170" s="71" t="str">
        <f ca="1">IFERROR(IF(Loan_Not_Paid*Values_Entered,Principal,""), "")</f>
        <v/>
      </c>
      <c r="G170" s="71" t="str">
        <f ca="1">IFERROR(IF(Loan_Not_Paid*Values_Entered,Interest,""), "")</f>
        <v/>
      </c>
      <c r="H170" s="71" t="str">
        <f ca="1">IFERROR(IF(Loan_Not_Paid*Values_Entered,Ending_Balance,""), "")</f>
        <v/>
      </c>
    </row>
    <row r="171" spans="2:8" x14ac:dyDescent="0.35">
      <c r="B171" s="73" t="str">
        <f ca="1">IFERROR(IF(Loan_Not_Paid*Values_Entered,Payment_Number,""), "")</f>
        <v/>
      </c>
      <c r="C171" s="72" t="str">
        <f ca="1">IFERROR(IF(Loan_Not_Paid*Values_Entered,Payment_Date,""), "")</f>
        <v/>
      </c>
      <c r="D171" s="71" t="str">
        <f ca="1">IFERROR(IF(Loan_Not_Paid*Values_Entered,Beginning_Balance,""), "")</f>
        <v/>
      </c>
      <c r="E171" s="71" t="str">
        <f ca="1">IFERROR(IF(Loan_Not_Paid*Values_Entered,Monthly_Payment,""), "")</f>
        <v/>
      </c>
      <c r="F171" s="71" t="str">
        <f ca="1">IFERROR(IF(Loan_Not_Paid*Values_Entered,Principal,""), "")</f>
        <v/>
      </c>
      <c r="G171" s="71" t="str">
        <f ca="1">IFERROR(IF(Loan_Not_Paid*Values_Entered,Interest,""), "")</f>
        <v/>
      </c>
      <c r="H171" s="71" t="str">
        <f ca="1">IFERROR(IF(Loan_Not_Paid*Values_Entered,Ending_Balance,""), "")</f>
        <v/>
      </c>
    </row>
    <row r="172" spans="2:8" x14ac:dyDescent="0.35">
      <c r="B172" s="73" t="str">
        <f ca="1">IFERROR(IF(Loan_Not_Paid*Values_Entered,Payment_Number,""), "")</f>
        <v/>
      </c>
      <c r="C172" s="72" t="str">
        <f ca="1">IFERROR(IF(Loan_Not_Paid*Values_Entered,Payment_Date,""), "")</f>
        <v/>
      </c>
      <c r="D172" s="71" t="str">
        <f ca="1">IFERROR(IF(Loan_Not_Paid*Values_Entered,Beginning_Balance,""), "")</f>
        <v/>
      </c>
      <c r="E172" s="71" t="str">
        <f ca="1">IFERROR(IF(Loan_Not_Paid*Values_Entered,Monthly_Payment,""), "")</f>
        <v/>
      </c>
      <c r="F172" s="71" t="str">
        <f ca="1">IFERROR(IF(Loan_Not_Paid*Values_Entered,Principal,""), "")</f>
        <v/>
      </c>
      <c r="G172" s="71" t="str">
        <f ca="1">IFERROR(IF(Loan_Not_Paid*Values_Entered,Interest,""), "")</f>
        <v/>
      </c>
      <c r="H172" s="71" t="str">
        <f ca="1">IFERROR(IF(Loan_Not_Paid*Values_Entered,Ending_Balance,""), "")</f>
        <v/>
      </c>
    </row>
    <row r="173" spans="2:8" x14ac:dyDescent="0.35">
      <c r="B173" s="73" t="str">
        <f ca="1">IFERROR(IF(Loan_Not_Paid*Values_Entered,Payment_Number,""), "")</f>
        <v/>
      </c>
      <c r="C173" s="72" t="str">
        <f ca="1">IFERROR(IF(Loan_Not_Paid*Values_Entered,Payment_Date,""), "")</f>
        <v/>
      </c>
      <c r="D173" s="71" t="str">
        <f ca="1">IFERROR(IF(Loan_Not_Paid*Values_Entered,Beginning_Balance,""), "")</f>
        <v/>
      </c>
      <c r="E173" s="71" t="str">
        <f ca="1">IFERROR(IF(Loan_Not_Paid*Values_Entered,Monthly_Payment,""), "")</f>
        <v/>
      </c>
      <c r="F173" s="71" t="str">
        <f ca="1">IFERROR(IF(Loan_Not_Paid*Values_Entered,Principal,""), "")</f>
        <v/>
      </c>
      <c r="G173" s="71" t="str">
        <f ca="1">IFERROR(IF(Loan_Not_Paid*Values_Entered,Interest,""), "")</f>
        <v/>
      </c>
      <c r="H173" s="71" t="str">
        <f ca="1">IFERROR(IF(Loan_Not_Paid*Values_Entered,Ending_Balance,""), "")</f>
        <v/>
      </c>
    </row>
    <row r="174" spans="2:8" x14ac:dyDescent="0.35">
      <c r="B174" s="73" t="str">
        <f ca="1">IFERROR(IF(Loan_Not_Paid*Values_Entered,Payment_Number,""), "")</f>
        <v/>
      </c>
      <c r="C174" s="72" t="str">
        <f ca="1">IFERROR(IF(Loan_Not_Paid*Values_Entered,Payment_Date,""), "")</f>
        <v/>
      </c>
      <c r="D174" s="71" t="str">
        <f ca="1">IFERROR(IF(Loan_Not_Paid*Values_Entered,Beginning_Balance,""), "")</f>
        <v/>
      </c>
      <c r="E174" s="71" t="str">
        <f ca="1">IFERROR(IF(Loan_Not_Paid*Values_Entered,Monthly_Payment,""), "")</f>
        <v/>
      </c>
      <c r="F174" s="71" t="str">
        <f ca="1">IFERROR(IF(Loan_Not_Paid*Values_Entered,Principal,""), "")</f>
        <v/>
      </c>
      <c r="G174" s="71" t="str">
        <f ca="1">IFERROR(IF(Loan_Not_Paid*Values_Entered,Interest,""), "")</f>
        <v/>
      </c>
      <c r="H174" s="71" t="str">
        <f ca="1">IFERROR(IF(Loan_Not_Paid*Values_Entered,Ending_Balance,""), "")</f>
        <v/>
      </c>
    </row>
    <row r="175" spans="2:8" x14ac:dyDescent="0.35">
      <c r="B175" s="73" t="str">
        <f ca="1">IFERROR(IF(Loan_Not_Paid*Values_Entered,Payment_Number,""), "")</f>
        <v/>
      </c>
      <c r="C175" s="72" t="str">
        <f ca="1">IFERROR(IF(Loan_Not_Paid*Values_Entered,Payment_Date,""), "")</f>
        <v/>
      </c>
      <c r="D175" s="71" t="str">
        <f ca="1">IFERROR(IF(Loan_Not_Paid*Values_Entered,Beginning_Balance,""), "")</f>
        <v/>
      </c>
      <c r="E175" s="71" t="str">
        <f ca="1">IFERROR(IF(Loan_Not_Paid*Values_Entered,Monthly_Payment,""), "")</f>
        <v/>
      </c>
      <c r="F175" s="71" t="str">
        <f ca="1">IFERROR(IF(Loan_Not_Paid*Values_Entered,Principal,""), "")</f>
        <v/>
      </c>
      <c r="G175" s="71" t="str">
        <f ca="1">IFERROR(IF(Loan_Not_Paid*Values_Entered,Interest,""), "")</f>
        <v/>
      </c>
      <c r="H175" s="71" t="str">
        <f ca="1">IFERROR(IF(Loan_Not_Paid*Values_Entered,Ending_Balance,""), "")</f>
        <v/>
      </c>
    </row>
    <row r="176" spans="2:8" x14ac:dyDescent="0.35">
      <c r="B176" s="73" t="str">
        <f ca="1">IFERROR(IF(Loan_Not_Paid*Values_Entered,Payment_Number,""), "")</f>
        <v/>
      </c>
      <c r="C176" s="72" t="str">
        <f ca="1">IFERROR(IF(Loan_Not_Paid*Values_Entered,Payment_Date,""), "")</f>
        <v/>
      </c>
      <c r="D176" s="71" t="str">
        <f ca="1">IFERROR(IF(Loan_Not_Paid*Values_Entered,Beginning_Balance,""), "")</f>
        <v/>
      </c>
      <c r="E176" s="71" t="str">
        <f ca="1">IFERROR(IF(Loan_Not_Paid*Values_Entered,Monthly_Payment,""), "")</f>
        <v/>
      </c>
      <c r="F176" s="71" t="str">
        <f ca="1">IFERROR(IF(Loan_Not_Paid*Values_Entered,Principal,""), "")</f>
        <v/>
      </c>
      <c r="G176" s="71" t="str">
        <f ca="1">IFERROR(IF(Loan_Not_Paid*Values_Entered,Interest,""), "")</f>
        <v/>
      </c>
      <c r="H176" s="71" t="str">
        <f ca="1">IFERROR(IF(Loan_Not_Paid*Values_Entered,Ending_Balance,""), "")</f>
        <v/>
      </c>
    </row>
    <row r="177" spans="2:8" x14ac:dyDescent="0.35">
      <c r="B177" s="73" t="str">
        <f ca="1">IFERROR(IF(Loan_Not_Paid*Values_Entered,Payment_Number,""), "")</f>
        <v/>
      </c>
      <c r="C177" s="72" t="str">
        <f ca="1">IFERROR(IF(Loan_Not_Paid*Values_Entered,Payment_Date,""), "")</f>
        <v/>
      </c>
      <c r="D177" s="71" t="str">
        <f ca="1">IFERROR(IF(Loan_Not_Paid*Values_Entered,Beginning_Balance,""), "")</f>
        <v/>
      </c>
      <c r="E177" s="71" t="str">
        <f ca="1">IFERROR(IF(Loan_Not_Paid*Values_Entered,Monthly_Payment,""), "")</f>
        <v/>
      </c>
      <c r="F177" s="71" t="str">
        <f ca="1">IFERROR(IF(Loan_Not_Paid*Values_Entered,Principal,""), "")</f>
        <v/>
      </c>
      <c r="G177" s="71" t="str">
        <f ca="1">IFERROR(IF(Loan_Not_Paid*Values_Entered,Interest,""), "")</f>
        <v/>
      </c>
      <c r="H177" s="71" t="str">
        <f ca="1">IFERROR(IF(Loan_Not_Paid*Values_Entered,Ending_Balance,""), "")</f>
        <v/>
      </c>
    </row>
    <row r="178" spans="2:8" x14ac:dyDescent="0.35">
      <c r="B178" s="73" t="str">
        <f ca="1">IFERROR(IF(Loan_Not_Paid*Values_Entered,Payment_Number,""), "")</f>
        <v/>
      </c>
      <c r="C178" s="72" t="str">
        <f ca="1">IFERROR(IF(Loan_Not_Paid*Values_Entered,Payment_Date,""), "")</f>
        <v/>
      </c>
      <c r="D178" s="71" t="str">
        <f ca="1">IFERROR(IF(Loan_Not_Paid*Values_Entered,Beginning_Balance,""), "")</f>
        <v/>
      </c>
      <c r="E178" s="71" t="str">
        <f ca="1">IFERROR(IF(Loan_Not_Paid*Values_Entered,Monthly_Payment,""), "")</f>
        <v/>
      </c>
      <c r="F178" s="71" t="str">
        <f ca="1">IFERROR(IF(Loan_Not_Paid*Values_Entered,Principal,""), "")</f>
        <v/>
      </c>
      <c r="G178" s="71" t="str">
        <f ca="1">IFERROR(IF(Loan_Not_Paid*Values_Entered,Interest,""), "")</f>
        <v/>
      </c>
      <c r="H178" s="71" t="str">
        <f ca="1">IFERROR(IF(Loan_Not_Paid*Values_Entered,Ending_Balance,""), "")</f>
        <v/>
      </c>
    </row>
    <row r="179" spans="2:8" x14ac:dyDescent="0.35">
      <c r="B179" s="73" t="str">
        <f ca="1">IFERROR(IF(Loan_Not_Paid*Values_Entered,Payment_Number,""), "")</f>
        <v/>
      </c>
      <c r="C179" s="72" t="str">
        <f ca="1">IFERROR(IF(Loan_Not_Paid*Values_Entered,Payment_Date,""), "")</f>
        <v/>
      </c>
      <c r="D179" s="71" t="str">
        <f ca="1">IFERROR(IF(Loan_Not_Paid*Values_Entered,Beginning_Balance,""), "")</f>
        <v/>
      </c>
      <c r="E179" s="71" t="str">
        <f ca="1">IFERROR(IF(Loan_Not_Paid*Values_Entered,Monthly_Payment,""), "")</f>
        <v/>
      </c>
      <c r="F179" s="71" t="str">
        <f ca="1">IFERROR(IF(Loan_Not_Paid*Values_Entered,Principal,""), "")</f>
        <v/>
      </c>
      <c r="G179" s="71" t="str">
        <f ca="1">IFERROR(IF(Loan_Not_Paid*Values_Entered,Interest,""), "")</f>
        <v/>
      </c>
      <c r="H179" s="71" t="str">
        <f ca="1">IFERROR(IF(Loan_Not_Paid*Values_Entered,Ending_Balance,""), "")</f>
        <v/>
      </c>
    </row>
    <row r="180" spans="2:8" x14ac:dyDescent="0.35">
      <c r="B180" s="73" t="str">
        <f ca="1">IFERROR(IF(Loan_Not_Paid*Values_Entered,Payment_Number,""), "")</f>
        <v/>
      </c>
      <c r="C180" s="72" t="str">
        <f ca="1">IFERROR(IF(Loan_Not_Paid*Values_Entered,Payment_Date,""), "")</f>
        <v/>
      </c>
      <c r="D180" s="71" t="str">
        <f ca="1">IFERROR(IF(Loan_Not_Paid*Values_Entered,Beginning_Balance,""), "")</f>
        <v/>
      </c>
      <c r="E180" s="71" t="str">
        <f ca="1">IFERROR(IF(Loan_Not_Paid*Values_Entered,Monthly_Payment,""), "")</f>
        <v/>
      </c>
      <c r="F180" s="71" t="str">
        <f ca="1">IFERROR(IF(Loan_Not_Paid*Values_Entered,Principal,""), "")</f>
        <v/>
      </c>
      <c r="G180" s="71" t="str">
        <f ca="1">IFERROR(IF(Loan_Not_Paid*Values_Entered,Interest,""), "")</f>
        <v/>
      </c>
      <c r="H180" s="71" t="str">
        <f ca="1">IFERROR(IF(Loan_Not_Paid*Values_Entered,Ending_Balance,""), "")</f>
        <v/>
      </c>
    </row>
    <row r="181" spans="2:8" x14ac:dyDescent="0.35">
      <c r="B181" s="73" t="str">
        <f ca="1">IFERROR(IF(Loan_Not_Paid*Values_Entered,Payment_Number,""), "")</f>
        <v/>
      </c>
      <c r="C181" s="72" t="str">
        <f ca="1">IFERROR(IF(Loan_Not_Paid*Values_Entered,Payment_Date,""), "")</f>
        <v/>
      </c>
      <c r="D181" s="71" t="str">
        <f ca="1">IFERROR(IF(Loan_Not_Paid*Values_Entered,Beginning_Balance,""), "")</f>
        <v/>
      </c>
      <c r="E181" s="71" t="str">
        <f ca="1">IFERROR(IF(Loan_Not_Paid*Values_Entered,Monthly_Payment,""), "")</f>
        <v/>
      </c>
      <c r="F181" s="71" t="str">
        <f ca="1">IFERROR(IF(Loan_Not_Paid*Values_Entered,Principal,""), "")</f>
        <v/>
      </c>
      <c r="G181" s="71" t="str">
        <f ca="1">IFERROR(IF(Loan_Not_Paid*Values_Entered,Interest,""), "")</f>
        <v/>
      </c>
      <c r="H181" s="71" t="str">
        <f ca="1">IFERROR(IF(Loan_Not_Paid*Values_Entered,Ending_Balance,""), "")</f>
        <v/>
      </c>
    </row>
    <row r="182" spans="2:8" x14ac:dyDescent="0.35">
      <c r="B182" s="73" t="str">
        <f ca="1">IFERROR(IF(Loan_Not_Paid*Values_Entered,Payment_Number,""), "")</f>
        <v/>
      </c>
      <c r="C182" s="72" t="str">
        <f ca="1">IFERROR(IF(Loan_Not_Paid*Values_Entered,Payment_Date,""), "")</f>
        <v/>
      </c>
      <c r="D182" s="71" t="str">
        <f ca="1">IFERROR(IF(Loan_Not_Paid*Values_Entered,Beginning_Balance,""), "")</f>
        <v/>
      </c>
      <c r="E182" s="71" t="str">
        <f ca="1">IFERROR(IF(Loan_Not_Paid*Values_Entered,Monthly_Payment,""), "")</f>
        <v/>
      </c>
      <c r="F182" s="71" t="str">
        <f ca="1">IFERROR(IF(Loan_Not_Paid*Values_Entered,Principal,""), "")</f>
        <v/>
      </c>
      <c r="G182" s="71" t="str">
        <f ca="1">IFERROR(IF(Loan_Not_Paid*Values_Entered,Interest,""), "")</f>
        <v/>
      </c>
      <c r="H182" s="71" t="str">
        <f ca="1">IFERROR(IF(Loan_Not_Paid*Values_Entered,Ending_Balance,""), "")</f>
        <v/>
      </c>
    </row>
    <row r="183" spans="2:8" x14ac:dyDescent="0.35">
      <c r="B183" s="73" t="str">
        <f ca="1">IFERROR(IF(Loan_Not_Paid*Values_Entered,Payment_Number,""), "")</f>
        <v/>
      </c>
      <c r="C183" s="72" t="str">
        <f ca="1">IFERROR(IF(Loan_Not_Paid*Values_Entered,Payment_Date,""), "")</f>
        <v/>
      </c>
      <c r="D183" s="71" t="str">
        <f ca="1">IFERROR(IF(Loan_Not_Paid*Values_Entered,Beginning_Balance,""), "")</f>
        <v/>
      </c>
      <c r="E183" s="71" t="str">
        <f ca="1">IFERROR(IF(Loan_Not_Paid*Values_Entered,Monthly_Payment,""), "")</f>
        <v/>
      </c>
      <c r="F183" s="71" t="str">
        <f ca="1">IFERROR(IF(Loan_Not_Paid*Values_Entered,Principal,""), "")</f>
        <v/>
      </c>
      <c r="G183" s="71" t="str">
        <f ca="1">IFERROR(IF(Loan_Not_Paid*Values_Entered,Interest,""), "")</f>
        <v/>
      </c>
      <c r="H183" s="71" t="str">
        <f ca="1">IFERROR(IF(Loan_Not_Paid*Values_Entered,Ending_Balance,""), "")</f>
        <v/>
      </c>
    </row>
    <row r="184" spans="2:8" x14ac:dyDescent="0.35">
      <c r="B184" s="73" t="str">
        <f ca="1">IFERROR(IF(Loan_Not_Paid*Values_Entered,Payment_Number,""), "")</f>
        <v/>
      </c>
      <c r="C184" s="72" t="str">
        <f ca="1">IFERROR(IF(Loan_Not_Paid*Values_Entered,Payment_Date,""), "")</f>
        <v/>
      </c>
      <c r="D184" s="71" t="str">
        <f ca="1">IFERROR(IF(Loan_Not_Paid*Values_Entered,Beginning_Balance,""), "")</f>
        <v/>
      </c>
      <c r="E184" s="71" t="str">
        <f ca="1">IFERROR(IF(Loan_Not_Paid*Values_Entered,Monthly_Payment,""), "")</f>
        <v/>
      </c>
      <c r="F184" s="71" t="str">
        <f ca="1">IFERROR(IF(Loan_Not_Paid*Values_Entered,Principal,""), "")</f>
        <v/>
      </c>
      <c r="G184" s="71" t="str">
        <f ca="1">IFERROR(IF(Loan_Not_Paid*Values_Entered,Interest,""), "")</f>
        <v/>
      </c>
      <c r="H184" s="71" t="str">
        <f ca="1">IFERROR(IF(Loan_Not_Paid*Values_Entered,Ending_Balance,""), "")</f>
        <v/>
      </c>
    </row>
    <row r="185" spans="2:8" x14ac:dyDescent="0.35">
      <c r="B185" s="73" t="str">
        <f ca="1">IFERROR(IF(Loan_Not_Paid*Values_Entered,Payment_Number,""), "")</f>
        <v/>
      </c>
      <c r="C185" s="72" t="str">
        <f ca="1">IFERROR(IF(Loan_Not_Paid*Values_Entered,Payment_Date,""), "")</f>
        <v/>
      </c>
      <c r="D185" s="71" t="str">
        <f ca="1">IFERROR(IF(Loan_Not_Paid*Values_Entered,Beginning_Balance,""), "")</f>
        <v/>
      </c>
      <c r="E185" s="71" t="str">
        <f ca="1">IFERROR(IF(Loan_Not_Paid*Values_Entered,Monthly_Payment,""), "")</f>
        <v/>
      </c>
      <c r="F185" s="71" t="str">
        <f ca="1">IFERROR(IF(Loan_Not_Paid*Values_Entered,Principal,""), "")</f>
        <v/>
      </c>
      <c r="G185" s="71" t="str">
        <f ca="1">IFERROR(IF(Loan_Not_Paid*Values_Entered,Interest,""), "")</f>
        <v/>
      </c>
      <c r="H185" s="71" t="str">
        <f ca="1">IFERROR(IF(Loan_Not_Paid*Values_Entered,Ending_Balance,""), "")</f>
        <v/>
      </c>
    </row>
    <row r="186" spans="2:8" x14ac:dyDescent="0.35">
      <c r="B186" s="73" t="str">
        <f ca="1">IFERROR(IF(Loan_Not_Paid*Values_Entered,Payment_Number,""), "")</f>
        <v/>
      </c>
      <c r="C186" s="72" t="str">
        <f ca="1">IFERROR(IF(Loan_Not_Paid*Values_Entered,Payment_Date,""), "")</f>
        <v/>
      </c>
      <c r="D186" s="71" t="str">
        <f ca="1">IFERROR(IF(Loan_Not_Paid*Values_Entered,Beginning_Balance,""), "")</f>
        <v/>
      </c>
      <c r="E186" s="71" t="str">
        <f ca="1">IFERROR(IF(Loan_Not_Paid*Values_Entered,Monthly_Payment,""), "")</f>
        <v/>
      </c>
      <c r="F186" s="71" t="str">
        <f ca="1">IFERROR(IF(Loan_Not_Paid*Values_Entered,Principal,""), "")</f>
        <v/>
      </c>
      <c r="G186" s="71" t="str">
        <f ca="1">IFERROR(IF(Loan_Not_Paid*Values_Entered,Interest,""), "")</f>
        <v/>
      </c>
      <c r="H186" s="71" t="str">
        <f ca="1">IFERROR(IF(Loan_Not_Paid*Values_Entered,Ending_Balance,""), "")</f>
        <v/>
      </c>
    </row>
    <row r="187" spans="2:8" x14ac:dyDescent="0.35">
      <c r="B187" s="73" t="str">
        <f ca="1">IFERROR(IF(Loan_Not_Paid*Values_Entered,Payment_Number,""), "")</f>
        <v/>
      </c>
      <c r="C187" s="72" t="str">
        <f ca="1">IFERROR(IF(Loan_Not_Paid*Values_Entered,Payment_Date,""), "")</f>
        <v/>
      </c>
      <c r="D187" s="71" t="str">
        <f ca="1">IFERROR(IF(Loan_Not_Paid*Values_Entered,Beginning_Balance,""), "")</f>
        <v/>
      </c>
      <c r="E187" s="71" t="str">
        <f ca="1">IFERROR(IF(Loan_Not_Paid*Values_Entered,Monthly_Payment,""), "")</f>
        <v/>
      </c>
      <c r="F187" s="71" t="str">
        <f ca="1">IFERROR(IF(Loan_Not_Paid*Values_Entered,Principal,""), "")</f>
        <v/>
      </c>
      <c r="G187" s="71" t="str">
        <f ca="1">IFERROR(IF(Loan_Not_Paid*Values_Entered,Interest,""), "")</f>
        <v/>
      </c>
      <c r="H187" s="71" t="str">
        <f ca="1">IFERROR(IF(Loan_Not_Paid*Values_Entered,Ending_Balance,""), "")</f>
        <v/>
      </c>
    </row>
    <row r="188" spans="2:8" x14ac:dyDescent="0.35">
      <c r="B188" s="73" t="str">
        <f ca="1">IFERROR(IF(Loan_Not_Paid*Values_Entered,Payment_Number,""), "")</f>
        <v/>
      </c>
      <c r="C188" s="72" t="str">
        <f ca="1">IFERROR(IF(Loan_Not_Paid*Values_Entered,Payment_Date,""), "")</f>
        <v/>
      </c>
      <c r="D188" s="71" t="str">
        <f ca="1">IFERROR(IF(Loan_Not_Paid*Values_Entered,Beginning_Balance,""), "")</f>
        <v/>
      </c>
      <c r="E188" s="71" t="str">
        <f ca="1">IFERROR(IF(Loan_Not_Paid*Values_Entered,Monthly_Payment,""), "")</f>
        <v/>
      </c>
      <c r="F188" s="71" t="str">
        <f ca="1">IFERROR(IF(Loan_Not_Paid*Values_Entered,Principal,""), "")</f>
        <v/>
      </c>
      <c r="G188" s="71" t="str">
        <f ca="1">IFERROR(IF(Loan_Not_Paid*Values_Entered,Interest,""), "")</f>
        <v/>
      </c>
      <c r="H188" s="71" t="str">
        <f ca="1">IFERROR(IF(Loan_Not_Paid*Values_Entered,Ending_Balance,""), "")</f>
        <v/>
      </c>
    </row>
    <row r="189" spans="2:8" x14ac:dyDescent="0.35">
      <c r="B189" s="73" t="str">
        <f ca="1">IFERROR(IF(Loan_Not_Paid*Values_Entered,Payment_Number,""), "")</f>
        <v/>
      </c>
      <c r="C189" s="72" t="str">
        <f ca="1">IFERROR(IF(Loan_Not_Paid*Values_Entered,Payment_Date,""), "")</f>
        <v/>
      </c>
      <c r="D189" s="71" t="str">
        <f ca="1">IFERROR(IF(Loan_Not_Paid*Values_Entered,Beginning_Balance,""), "")</f>
        <v/>
      </c>
      <c r="E189" s="71" t="str">
        <f ca="1">IFERROR(IF(Loan_Not_Paid*Values_Entered,Monthly_Payment,""), "")</f>
        <v/>
      </c>
      <c r="F189" s="71" t="str">
        <f ca="1">IFERROR(IF(Loan_Not_Paid*Values_Entered,Principal,""), "")</f>
        <v/>
      </c>
      <c r="G189" s="71" t="str">
        <f ca="1">IFERROR(IF(Loan_Not_Paid*Values_Entered,Interest,""), "")</f>
        <v/>
      </c>
      <c r="H189" s="71" t="str">
        <f ca="1">IFERROR(IF(Loan_Not_Paid*Values_Entered,Ending_Balance,""), "")</f>
        <v/>
      </c>
    </row>
    <row r="190" spans="2:8" x14ac:dyDescent="0.35">
      <c r="B190" s="73" t="str">
        <f ca="1">IFERROR(IF(Loan_Not_Paid*Values_Entered,Payment_Number,""), "")</f>
        <v/>
      </c>
      <c r="C190" s="72" t="str">
        <f ca="1">IFERROR(IF(Loan_Not_Paid*Values_Entered,Payment_Date,""), "")</f>
        <v/>
      </c>
      <c r="D190" s="71" t="str">
        <f ca="1">IFERROR(IF(Loan_Not_Paid*Values_Entered,Beginning_Balance,""), "")</f>
        <v/>
      </c>
      <c r="E190" s="71" t="str">
        <f ca="1">IFERROR(IF(Loan_Not_Paid*Values_Entered,Monthly_Payment,""), "")</f>
        <v/>
      </c>
      <c r="F190" s="71" t="str">
        <f ca="1">IFERROR(IF(Loan_Not_Paid*Values_Entered,Principal,""), "")</f>
        <v/>
      </c>
      <c r="G190" s="71" t="str">
        <f ca="1">IFERROR(IF(Loan_Not_Paid*Values_Entered,Interest,""), "")</f>
        <v/>
      </c>
      <c r="H190" s="71" t="str">
        <f ca="1">IFERROR(IF(Loan_Not_Paid*Values_Entered,Ending_Balance,""), "")</f>
        <v/>
      </c>
    </row>
    <row r="191" spans="2:8" x14ac:dyDescent="0.35">
      <c r="B191" s="73" t="str">
        <f ca="1">IFERROR(IF(Loan_Not_Paid*Values_Entered,Payment_Number,""), "")</f>
        <v/>
      </c>
      <c r="C191" s="72" t="str">
        <f ca="1">IFERROR(IF(Loan_Not_Paid*Values_Entered,Payment_Date,""), "")</f>
        <v/>
      </c>
      <c r="D191" s="71" t="str">
        <f ca="1">IFERROR(IF(Loan_Not_Paid*Values_Entered,Beginning_Balance,""), "")</f>
        <v/>
      </c>
      <c r="E191" s="71" t="str">
        <f ca="1">IFERROR(IF(Loan_Not_Paid*Values_Entered,Monthly_Payment,""), "")</f>
        <v/>
      </c>
      <c r="F191" s="71" t="str">
        <f ca="1">IFERROR(IF(Loan_Not_Paid*Values_Entered,Principal,""), "")</f>
        <v/>
      </c>
      <c r="G191" s="71" t="str">
        <f ca="1">IFERROR(IF(Loan_Not_Paid*Values_Entered,Interest,""), "")</f>
        <v/>
      </c>
      <c r="H191" s="71" t="str">
        <f ca="1">IFERROR(IF(Loan_Not_Paid*Values_Entered,Ending_Balance,""), "")</f>
        <v/>
      </c>
    </row>
    <row r="192" spans="2:8" x14ac:dyDescent="0.35">
      <c r="B192" s="73" t="str">
        <f ca="1">IFERROR(IF(Loan_Not_Paid*Values_Entered,Payment_Number,""), "")</f>
        <v/>
      </c>
      <c r="C192" s="72" t="str">
        <f ca="1">IFERROR(IF(Loan_Not_Paid*Values_Entered,Payment_Date,""), "")</f>
        <v/>
      </c>
      <c r="D192" s="71" t="str">
        <f ca="1">IFERROR(IF(Loan_Not_Paid*Values_Entered,Beginning_Balance,""), "")</f>
        <v/>
      </c>
      <c r="E192" s="71" t="str">
        <f ca="1">IFERROR(IF(Loan_Not_Paid*Values_Entered,Monthly_Payment,""), "")</f>
        <v/>
      </c>
      <c r="F192" s="71" t="str">
        <f ca="1">IFERROR(IF(Loan_Not_Paid*Values_Entered,Principal,""), "")</f>
        <v/>
      </c>
      <c r="G192" s="71" t="str">
        <f ca="1">IFERROR(IF(Loan_Not_Paid*Values_Entered,Interest,""), "")</f>
        <v/>
      </c>
      <c r="H192" s="71" t="str">
        <f ca="1">IFERROR(IF(Loan_Not_Paid*Values_Entered,Ending_Balance,""), "")</f>
        <v/>
      </c>
    </row>
    <row r="193" spans="2:8" x14ac:dyDescent="0.35">
      <c r="B193" s="73" t="str">
        <f ca="1">IFERROR(IF(Loan_Not_Paid*Values_Entered,Payment_Number,""), "")</f>
        <v/>
      </c>
      <c r="C193" s="72" t="str">
        <f ca="1">IFERROR(IF(Loan_Not_Paid*Values_Entered,Payment_Date,""), "")</f>
        <v/>
      </c>
      <c r="D193" s="71" t="str">
        <f ca="1">IFERROR(IF(Loan_Not_Paid*Values_Entered,Beginning_Balance,""), "")</f>
        <v/>
      </c>
      <c r="E193" s="71" t="str">
        <f ca="1">IFERROR(IF(Loan_Not_Paid*Values_Entered,Monthly_Payment,""), "")</f>
        <v/>
      </c>
      <c r="F193" s="71" t="str">
        <f ca="1">IFERROR(IF(Loan_Not_Paid*Values_Entered,Principal,""), "")</f>
        <v/>
      </c>
      <c r="G193" s="71" t="str">
        <f ca="1">IFERROR(IF(Loan_Not_Paid*Values_Entered,Interest,""), "")</f>
        <v/>
      </c>
      <c r="H193" s="71" t="str">
        <f ca="1">IFERROR(IF(Loan_Not_Paid*Values_Entered,Ending_Balance,""), "")</f>
        <v/>
      </c>
    </row>
    <row r="194" spans="2:8" x14ac:dyDescent="0.35">
      <c r="B194" s="73" t="str">
        <f ca="1">IFERROR(IF(Loan_Not_Paid*Values_Entered,Payment_Number,""), "")</f>
        <v/>
      </c>
      <c r="C194" s="72" t="str">
        <f ca="1">IFERROR(IF(Loan_Not_Paid*Values_Entered,Payment_Date,""), "")</f>
        <v/>
      </c>
      <c r="D194" s="71" t="str">
        <f ca="1">IFERROR(IF(Loan_Not_Paid*Values_Entered,Beginning_Balance,""), "")</f>
        <v/>
      </c>
      <c r="E194" s="71" t="str">
        <f ca="1">IFERROR(IF(Loan_Not_Paid*Values_Entered,Monthly_Payment,""), "")</f>
        <v/>
      </c>
      <c r="F194" s="71" t="str">
        <f ca="1">IFERROR(IF(Loan_Not_Paid*Values_Entered,Principal,""), "")</f>
        <v/>
      </c>
      <c r="G194" s="71" t="str">
        <f ca="1">IFERROR(IF(Loan_Not_Paid*Values_Entered,Interest,""), "")</f>
        <v/>
      </c>
      <c r="H194" s="71" t="str">
        <f ca="1">IFERROR(IF(Loan_Not_Paid*Values_Entered,Ending_Balance,""), "")</f>
        <v/>
      </c>
    </row>
    <row r="195" spans="2:8" x14ac:dyDescent="0.35">
      <c r="B195" s="73" t="str">
        <f ca="1">IFERROR(IF(Loan_Not_Paid*Values_Entered,Payment_Number,""), "")</f>
        <v/>
      </c>
      <c r="C195" s="72" t="str">
        <f ca="1">IFERROR(IF(Loan_Not_Paid*Values_Entered,Payment_Date,""), "")</f>
        <v/>
      </c>
      <c r="D195" s="71" t="str">
        <f ca="1">IFERROR(IF(Loan_Not_Paid*Values_Entered,Beginning_Balance,""), "")</f>
        <v/>
      </c>
      <c r="E195" s="71" t="str">
        <f ca="1">IFERROR(IF(Loan_Not_Paid*Values_Entered,Monthly_Payment,""), "")</f>
        <v/>
      </c>
      <c r="F195" s="71" t="str">
        <f ca="1">IFERROR(IF(Loan_Not_Paid*Values_Entered,Principal,""), "")</f>
        <v/>
      </c>
      <c r="G195" s="71" t="str">
        <f ca="1">IFERROR(IF(Loan_Not_Paid*Values_Entered,Interest,""), "")</f>
        <v/>
      </c>
      <c r="H195" s="71" t="str">
        <f ca="1">IFERROR(IF(Loan_Not_Paid*Values_Entered,Ending_Balance,""), "")</f>
        <v/>
      </c>
    </row>
    <row r="196" spans="2:8" x14ac:dyDescent="0.35">
      <c r="B196" s="73" t="str">
        <f ca="1">IFERROR(IF(Loan_Not_Paid*Values_Entered,Payment_Number,""), "")</f>
        <v/>
      </c>
      <c r="C196" s="72" t="str">
        <f ca="1">IFERROR(IF(Loan_Not_Paid*Values_Entered,Payment_Date,""), "")</f>
        <v/>
      </c>
      <c r="D196" s="71" t="str">
        <f ca="1">IFERROR(IF(Loan_Not_Paid*Values_Entered,Beginning_Balance,""), "")</f>
        <v/>
      </c>
      <c r="E196" s="71" t="str">
        <f ca="1">IFERROR(IF(Loan_Not_Paid*Values_Entered,Monthly_Payment,""), "")</f>
        <v/>
      </c>
      <c r="F196" s="71" t="str">
        <f ca="1">IFERROR(IF(Loan_Not_Paid*Values_Entered,Principal,""), "")</f>
        <v/>
      </c>
      <c r="G196" s="71" t="str">
        <f ca="1">IFERROR(IF(Loan_Not_Paid*Values_Entered,Interest,""), "")</f>
        <v/>
      </c>
      <c r="H196" s="71" t="str">
        <f ca="1">IFERROR(IF(Loan_Not_Paid*Values_Entered,Ending_Balance,""), "")</f>
        <v/>
      </c>
    </row>
    <row r="197" spans="2:8" x14ac:dyDescent="0.35">
      <c r="B197" s="73" t="str">
        <f ca="1">IFERROR(IF(Loan_Not_Paid*Values_Entered,Payment_Number,""), "")</f>
        <v/>
      </c>
      <c r="C197" s="72" t="str">
        <f ca="1">IFERROR(IF(Loan_Not_Paid*Values_Entered,Payment_Date,""), "")</f>
        <v/>
      </c>
      <c r="D197" s="71" t="str">
        <f ca="1">IFERROR(IF(Loan_Not_Paid*Values_Entered,Beginning_Balance,""), "")</f>
        <v/>
      </c>
      <c r="E197" s="71" t="str">
        <f ca="1">IFERROR(IF(Loan_Not_Paid*Values_Entered,Monthly_Payment,""), "")</f>
        <v/>
      </c>
      <c r="F197" s="71" t="str">
        <f ca="1">IFERROR(IF(Loan_Not_Paid*Values_Entered,Principal,""), "")</f>
        <v/>
      </c>
      <c r="G197" s="71" t="str">
        <f ca="1">IFERROR(IF(Loan_Not_Paid*Values_Entered,Interest,""), "")</f>
        <v/>
      </c>
      <c r="H197" s="71" t="str">
        <f ca="1">IFERROR(IF(Loan_Not_Paid*Values_Entered,Ending_Balance,""), "")</f>
        <v/>
      </c>
    </row>
    <row r="198" spans="2:8" x14ac:dyDescent="0.35">
      <c r="B198" s="73" t="str">
        <f ca="1">IFERROR(IF(Loan_Not_Paid*Values_Entered,Payment_Number,""), "")</f>
        <v/>
      </c>
      <c r="C198" s="72" t="str">
        <f ca="1">IFERROR(IF(Loan_Not_Paid*Values_Entered,Payment_Date,""), "")</f>
        <v/>
      </c>
      <c r="D198" s="71" t="str">
        <f ca="1">IFERROR(IF(Loan_Not_Paid*Values_Entered,Beginning_Balance,""), "")</f>
        <v/>
      </c>
      <c r="E198" s="71" t="str">
        <f ca="1">IFERROR(IF(Loan_Not_Paid*Values_Entered,Monthly_Payment,""), "")</f>
        <v/>
      </c>
      <c r="F198" s="71" t="str">
        <f ca="1">IFERROR(IF(Loan_Not_Paid*Values_Entered,Principal,""), "")</f>
        <v/>
      </c>
      <c r="G198" s="71" t="str">
        <f ca="1">IFERROR(IF(Loan_Not_Paid*Values_Entered,Interest,""), "")</f>
        <v/>
      </c>
      <c r="H198" s="71" t="str">
        <f ca="1">IFERROR(IF(Loan_Not_Paid*Values_Entered,Ending_Balance,""), "")</f>
        <v/>
      </c>
    </row>
    <row r="199" spans="2:8" x14ac:dyDescent="0.35">
      <c r="B199" s="73" t="str">
        <f ca="1">IFERROR(IF(Loan_Not_Paid*Values_Entered,Payment_Number,""), "")</f>
        <v/>
      </c>
      <c r="C199" s="72" t="str">
        <f ca="1">IFERROR(IF(Loan_Not_Paid*Values_Entered,Payment_Date,""), "")</f>
        <v/>
      </c>
      <c r="D199" s="71" t="str">
        <f ca="1">IFERROR(IF(Loan_Not_Paid*Values_Entered,Beginning_Balance,""), "")</f>
        <v/>
      </c>
      <c r="E199" s="71" t="str">
        <f ca="1">IFERROR(IF(Loan_Not_Paid*Values_Entered,Monthly_Payment,""), "")</f>
        <v/>
      </c>
      <c r="F199" s="71" t="str">
        <f ca="1">IFERROR(IF(Loan_Not_Paid*Values_Entered,Principal,""), "")</f>
        <v/>
      </c>
      <c r="G199" s="71" t="str">
        <f ca="1">IFERROR(IF(Loan_Not_Paid*Values_Entered,Interest,""), "")</f>
        <v/>
      </c>
      <c r="H199" s="71" t="str">
        <f ca="1">IFERROR(IF(Loan_Not_Paid*Values_Entered,Ending_Balance,""), "")</f>
        <v/>
      </c>
    </row>
    <row r="200" spans="2:8" x14ac:dyDescent="0.35">
      <c r="B200" s="73" t="str">
        <f ca="1">IFERROR(IF(Loan_Not_Paid*Values_Entered,Payment_Number,""), "")</f>
        <v/>
      </c>
      <c r="C200" s="72" t="str">
        <f ca="1">IFERROR(IF(Loan_Not_Paid*Values_Entered,Payment_Date,""), "")</f>
        <v/>
      </c>
      <c r="D200" s="71" t="str">
        <f ca="1">IFERROR(IF(Loan_Not_Paid*Values_Entered,Beginning_Balance,""), "")</f>
        <v/>
      </c>
      <c r="E200" s="71" t="str">
        <f ca="1">IFERROR(IF(Loan_Not_Paid*Values_Entered,Monthly_Payment,""), "")</f>
        <v/>
      </c>
      <c r="F200" s="71" t="str">
        <f ca="1">IFERROR(IF(Loan_Not_Paid*Values_Entered,Principal,""), "")</f>
        <v/>
      </c>
      <c r="G200" s="71" t="str">
        <f ca="1">IFERROR(IF(Loan_Not_Paid*Values_Entered,Interest,""), "")</f>
        <v/>
      </c>
      <c r="H200" s="71" t="str">
        <f ca="1">IFERROR(IF(Loan_Not_Paid*Values_Entered,Ending_Balance,""), "")</f>
        <v/>
      </c>
    </row>
    <row r="201" spans="2:8" x14ac:dyDescent="0.35">
      <c r="B201" s="73" t="str">
        <f ca="1">IFERROR(IF(Loan_Not_Paid*Values_Entered,Payment_Number,""), "")</f>
        <v/>
      </c>
      <c r="C201" s="72" t="str">
        <f ca="1">IFERROR(IF(Loan_Not_Paid*Values_Entered,Payment_Date,""), "")</f>
        <v/>
      </c>
      <c r="D201" s="71" t="str">
        <f ca="1">IFERROR(IF(Loan_Not_Paid*Values_Entered,Beginning_Balance,""), "")</f>
        <v/>
      </c>
      <c r="E201" s="71" t="str">
        <f ca="1">IFERROR(IF(Loan_Not_Paid*Values_Entered,Monthly_Payment,""), "")</f>
        <v/>
      </c>
      <c r="F201" s="71" t="str">
        <f ca="1">IFERROR(IF(Loan_Not_Paid*Values_Entered,Principal,""), "")</f>
        <v/>
      </c>
      <c r="G201" s="71" t="str">
        <f ca="1">IFERROR(IF(Loan_Not_Paid*Values_Entered,Interest,""), "")</f>
        <v/>
      </c>
      <c r="H201" s="71" t="str">
        <f ca="1">IFERROR(IF(Loan_Not_Paid*Values_Entered,Ending_Balance,""), "")</f>
        <v/>
      </c>
    </row>
    <row r="202" spans="2:8" x14ac:dyDescent="0.35">
      <c r="B202" s="73" t="str">
        <f ca="1">IFERROR(IF(Loan_Not_Paid*Values_Entered,Payment_Number,""), "")</f>
        <v/>
      </c>
      <c r="C202" s="72" t="str">
        <f ca="1">IFERROR(IF(Loan_Not_Paid*Values_Entered,Payment_Date,""), "")</f>
        <v/>
      </c>
      <c r="D202" s="71" t="str">
        <f ca="1">IFERROR(IF(Loan_Not_Paid*Values_Entered,Beginning_Balance,""), "")</f>
        <v/>
      </c>
      <c r="E202" s="71" t="str">
        <f ca="1">IFERROR(IF(Loan_Not_Paid*Values_Entered,Monthly_Payment,""), "")</f>
        <v/>
      </c>
      <c r="F202" s="71" t="str">
        <f ca="1">IFERROR(IF(Loan_Not_Paid*Values_Entered,Principal,""), "")</f>
        <v/>
      </c>
      <c r="G202" s="71" t="str">
        <f ca="1">IFERROR(IF(Loan_Not_Paid*Values_Entered,Interest,""), "")</f>
        <v/>
      </c>
      <c r="H202" s="71" t="str">
        <f ca="1">IFERROR(IF(Loan_Not_Paid*Values_Entered,Ending_Balance,""), "")</f>
        <v/>
      </c>
    </row>
    <row r="203" spans="2:8" x14ac:dyDescent="0.35">
      <c r="B203" s="73" t="str">
        <f ca="1">IFERROR(IF(Loan_Not_Paid*Values_Entered,Payment_Number,""), "")</f>
        <v/>
      </c>
      <c r="C203" s="72" t="str">
        <f ca="1">IFERROR(IF(Loan_Not_Paid*Values_Entered,Payment_Date,""), "")</f>
        <v/>
      </c>
      <c r="D203" s="71" t="str">
        <f ca="1">IFERROR(IF(Loan_Not_Paid*Values_Entered,Beginning_Balance,""), "")</f>
        <v/>
      </c>
      <c r="E203" s="71" t="str">
        <f ca="1">IFERROR(IF(Loan_Not_Paid*Values_Entered,Monthly_Payment,""), "")</f>
        <v/>
      </c>
      <c r="F203" s="71" t="str">
        <f ca="1">IFERROR(IF(Loan_Not_Paid*Values_Entered,Principal,""), "")</f>
        <v/>
      </c>
      <c r="G203" s="71" t="str">
        <f ca="1">IFERROR(IF(Loan_Not_Paid*Values_Entered,Interest,""), "")</f>
        <v/>
      </c>
      <c r="H203" s="71" t="str">
        <f ca="1">IFERROR(IF(Loan_Not_Paid*Values_Entered,Ending_Balance,""), "")</f>
        <v/>
      </c>
    </row>
    <row r="204" spans="2:8" x14ac:dyDescent="0.35">
      <c r="B204" s="73" t="str">
        <f ca="1">IFERROR(IF(Loan_Not_Paid*Values_Entered,Payment_Number,""), "")</f>
        <v/>
      </c>
      <c r="C204" s="72" t="str">
        <f ca="1">IFERROR(IF(Loan_Not_Paid*Values_Entered,Payment_Date,""), "")</f>
        <v/>
      </c>
      <c r="D204" s="71" t="str">
        <f ca="1">IFERROR(IF(Loan_Not_Paid*Values_Entered,Beginning_Balance,""), "")</f>
        <v/>
      </c>
      <c r="E204" s="71" t="str">
        <f ca="1">IFERROR(IF(Loan_Not_Paid*Values_Entered,Monthly_Payment,""), "")</f>
        <v/>
      </c>
      <c r="F204" s="71" t="str">
        <f ca="1">IFERROR(IF(Loan_Not_Paid*Values_Entered,Principal,""), "")</f>
        <v/>
      </c>
      <c r="G204" s="71" t="str">
        <f ca="1">IFERROR(IF(Loan_Not_Paid*Values_Entered,Interest,""), "")</f>
        <v/>
      </c>
      <c r="H204" s="71" t="str">
        <f ca="1">IFERROR(IF(Loan_Not_Paid*Values_Entered,Ending_Balance,""), "")</f>
        <v/>
      </c>
    </row>
    <row r="205" spans="2:8" x14ac:dyDescent="0.35">
      <c r="B205" s="73" t="str">
        <f ca="1">IFERROR(IF(Loan_Not_Paid*Values_Entered,Payment_Number,""), "")</f>
        <v/>
      </c>
      <c r="C205" s="72" t="str">
        <f ca="1">IFERROR(IF(Loan_Not_Paid*Values_Entered,Payment_Date,""), "")</f>
        <v/>
      </c>
      <c r="D205" s="71" t="str">
        <f ca="1">IFERROR(IF(Loan_Not_Paid*Values_Entered,Beginning_Balance,""), "")</f>
        <v/>
      </c>
      <c r="E205" s="71" t="str">
        <f ca="1">IFERROR(IF(Loan_Not_Paid*Values_Entered,Monthly_Payment,""), "")</f>
        <v/>
      </c>
      <c r="F205" s="71" t="str">
        <f ca="1">IFERROR(IF(Loan_Not_Paid*Values_Entered,Principal,""), "")</f>
        <v/>
      </c>
      <c r="G205" s="71" t="str">
        <f ca="1">IFERROR(IF(Loan_Not_Paid*Values_Entered,Interest,""), "")</f>
        <v/>
      </c>
      <c r="H205" s="71" t="str">
        <f ca="1">IFERROR(IF(Loan_Not_Paid*Values_Entered,Ending_Balance,""), "")</f>
        <v/>
      </c>
    </row>
    <row r="206" spans="2:8" x14ac:dyDescent="0.35">
      <c r="B206" s="73" t="str">
        <f ca="1">IFERROR(IF(Loan_Not_Paid*Values_Entered,Payment_Number,""), "")</f>
        <v/>
      </c>
      <c r="C206" s="72" t="str">
        <f ca="1">IFERROR(IF(Loan_Not_Paid*Values_Entered,Payment_Date,""), "")</f>
        <v/>
      </c>
      <c r="D206" s="71" t="str">
        <f ca="1">IFERROR(IF(Loan_Not_Paid*Values_Entered,Beginning_Balance,""), "")</f>
        <v/>
      </c>
      <c r="E206" s="71" t="str">
        <f ca="1">IFERROR(IF(Loan_Not_Paid*Values_Entered,Monthly_Payment,""), "")</f>
        <v/>
      </c>
      <c r="F206" s="71" t="str">
        <f ca="1">IFERROR(IF(Loan_Not_Paid*Values_Entered,Principal,""), "")</f>
        <v/>
      </c>
      <c r="G206" s="71" t="str">
        <f ca="1">IFERROR(IF(Loan_Not_Paid*Values_Entered,Interest,""), "")</f>
        <v/>
      </c>
      <c r="H206" s="71" t="str">
        <f ca="1">IFERROR(IF(Loan_Not_Paid*Values_Entered,Ending_Balance,""), "")</f>
        <v/>
      </c>
    </row>
    <row r="207" spans="2:8" x14ac:dyDescent="0.35">
      <c r="B207" s="73" t="str">
        <f ca="1">IFERROR(IF(Loan_Not_Paid*Values_Entered,Payment_Number,""), "")</f>
        <v/>
      </c>
      <c r="C207" s="72" t="str">
        <f ca="1">IFERROR(IF(Loan_Not_Paid*Values_Entered,Payment_Date,""), "")</f>
        <v/>
      </c>
      <c r="D207" s="71" t="str">
        <f ca="1">IFERROR(IF(Loan_Not_Paid*Values_Entered,Beginning_Balance,""), "")</f>
        <v/>
      </c>
      <c r="E207" s="71" t="str">
        <f ca="1">IFERROR(IF(Loan_Not_Paid*Values_Entered,Monthly_Payment,""), "")</f>
        <v/>
      </c>
      <c r="F207" s="71" t="str">
        <f ca="1">IFERROR(IF(Loan_Not_Paid*Values_Entered,Principal,""), "")</f>
        <v/>
      </c>
      <c r="G207" s="71" t="str">
        <f ca="1">IFERROR(IF(Loan_Not_Paid*Values_Entered,Interest,""), "")</f>
        <v/>
      </c>
      <c r="H207" s="71" t="str">
        <f ca="1">IFERROR(IF(Loan_Not_Paid*Values_Entered,Ending_Balance,""), "")</f>
        <v/>
      </c>
    </row>
    <row r="208" spans="2:8" x14ac:dyDescent="0.35">
      <c r="B208" s="73" t="str">
        <f ca="1">IFERROR(IF(Loan_Not_Paid*Values_Entered,Payment_Number,""), "")</f>
        <v/>
      </c>
      <c r="C208" s="72" t="str">
        <f ca="1">IFERROR(IF(Loan_Not_Paid*Values_Entered,Payment_Date,""), "")</f>
        <v/>
      </c>
      <c r="D208" s="71" t="str">
        <f ca="1">IFERROR(IF(Loan_Not_Paid*Values_Entered,Beginning_Balance,""), "")</f>
        <v/>
      </c>
      <c r="E208" s="71" t="str">
        <f ca="1">IFERROR(IF(Loan_Not_Paid*Values_Entered,Monthly_Payment,""), "")</f>
        <v/>
      </c>
      <c r="F208" s="71" t="str">
        <f ca="1">IFERROR(IF(Loan_Not_Paid*Values_Entered,Principal,""), "")</f>
        <v/>
      </c>
      <c r="G208" s="71" t="str">
        <f ca="1">IFERROR(IF(Loan_Not_Paid*Values_Entered,Interest,""), "")</f>
        <v/>
      </c>
      <c r="H208" s="71" t="str">
        <f ca="1">IFERROR(IF(Loan_Not_Paid*Values_Entered,Ending_Balance,""), "")</f>
        <v/>
      </c>
    </row>
    <row r="209" spans="2:8" x14ac:dyDescent="0.35">
      <c r="B209" s="73" t="str">
        <f ca="1">IFERROR(IF(Loan_Not_Paid*Values_Entered,Payment_Number,""), "")</f>
        <v/>
      </c>
      <c r="C209" s="72" t="str">
        <f ca="1">IFERROR(IF(Loan_Not_Paid*Values_Entered,Payment_Date,""), "")</f>
        <v/>
      </c>
      <c r="D209" s="71" t="str">
        <f ca="1">IFERROR(IF(Loan_Not_Paid*Values_Entered,Beginning_Balance,""), "")</f>
        <v/>
      </c>
      <c r="E209" s="71" t="str">
        <f ca="1">IFERROR(IF(Loan_Not_Paid*Values_Entered,Monthly_Payment,""), "")</f>
        <v/>
      </c>
      <c r="F209" s="71" t="str">
        <f ca="1">IFERROR(IF(Loan_Not_Paid*Values_Entered,Principal,""), "")</f>
        <v/>
      </c>
      <c r="G209" s="71" t="str">
        <f ca="1">IFERROR(IF(Loan_Not_Paid*Values_Entered,Interest,""), "")</f>
        <v/>
      </c>
      <c r="H209" s="71" t="str">
        <f ca="1">IFERROR(IF(Loan_Not_Paid*Values_Entered,Ending_Balance,""), "")</f>
        <v/>
      </c>
    </row>
    <row r="210" spans="2:8" x14ac:dyDescent="0.35">
      <c r="B210" s="73" t="str">
        <f ca="1">IFERROR(IF(Loan_Not_Paid*Values_Entered,Payment_Number,""), "")</f>
        <v/>
      </c>
      <c r="C210" s="72" t="str">
        <f ca="1">IFERROR(IF(Loan_Not_Paid*Values_Entered,Payment_Date,""), "")</f>
        <v/>
      </c>
      <c r="D210" s="71" t="str">
        <f ca="1">IFERROR(IF(Loan_Not_Paid*Values_Entered,Beginning_Balance,""), "")</f>
        <v/>
      </c>
      <c r="E210" s="71" t="str">
        <f ca="1">IFERROR(IF(Loan_Not_Paid*Values_Entered,Monthly_Payment,""), "")</f>
        <v/>
      </c>
      <c r="F210" s="71" t="str">
        <f ca="1">IFERROR(IF(Loan_Not_Paid*Values_Entered,Principal,""), "")</f>
        <v/>
      </c>
      <c r="G210" s="71" t="str">
        <f ca="1">IFERROR(IF(Loan_Not_Paid*Values_Entered,Interest,""), "")</f>
        <v/>
      </c>
      <c r="H210" s="71" t="str">
        <f ca="1">IFERROR(IF(Loan_Not_Paid*Values_Entered,Ending_Balance,""), "")</f>
        <v/>
      </c>
    </row>
    <row r="211" spans="2:8" x14ac:dyDescent="0.35">
      <c r="B211" s="73" t="str">
        <f ca="1">IFERROR(IF(Loan_Not_Paid*Values_Entered,Payment_Number,""), "")</f>
        <v/>
      </c>
      <c r="C211" s="72" t="str">
        <f ca="1">IFERROR(IF(Loan_Not_Paid*Values_Entered,Payment_Date,""), "")</f>
        <v/>
      </c>
      <c r="D211" s="71" t="str">
        <f ca="1">IFERROR(IF(Loan_Not_Paid*Values_Entered,Beginning_Balance,""), "")</f>
        <v/>
      </c>
      <c r="E211" s="71" t="str">
        <f ca="1">IFERROR(IF(Loan_Not_Paid*Values_Entered,Monthly_Payment,""), "")</f>
        <v/>
      </c>
      <c r="F211" s="71" t="str">
        <f ca="1">IFERROR(IF(Loan_Not_Paid*Values_Entered,Principal,""), "")</f>
        <v/>
      </c>
      <c r="G211" s="71" t="str">
        <f ca="1">IFERROR(IF(Loan_Not_Paid*Values_Entered,Interest,""), "")</f>
        <v/>
      </c>
      <c r="H211" s="71" t="str">
        <f ca="1">IFERROR(IF(Loan_Not_Paid*Values_Entered,Ending_Balance,""), "")</f>
        <v/>
      </c>
    </row>
    <row r="212" spans="2:8" x14ac:dyDescent="0.35">
      <c r="B212" s="73" t="str">
        <f ca="1">IFERROR(IF(Loan_Not_Paid*Values_Entered,Payment_Number,""), "")</f>
        <v/>
      </c>
      <c r="C212" s="72" t="str">
        <f ca="1">IFERROR(IF(Loan_Not_Paid*Values_Entered,Payment_Date,""), "")</f>
        <v/>
      </c>
      <c r="D212" s="71" t="str">
        <f ca="1">IFERROR(IF(Loan_Not_Paid*Values_Entered,Beginning_Balance,""), "")</f>
        <v/>
      </c>
      <c r="E212" s="71" t="str">
        <f ca="1">IFERROR(IF(Loan_Not_Paid*Values_Entered,Monthly_Payment,""), "")</f>
        <v/>
      </c>
      <c r="F212" s="71" t="str">
        <f ca="1">IFERROR(IF(Loan_Not_Paid*Values_Entered,Principal,""), "")</f>
        <v/>
      </c>
      <c r="G212" s="71" t="str">
        <f ca="1">IFERROR(IF(Loan_Not_Paid*Values_Entered,Interest,""), "")</f>
        <v/>
      </c>
      <c r="H212" s="71" t="str">
        <f ca="1">IFERROR(IF(Loan_Not_Paid*Values_Entered,Ending_Balance,""), "")</f>
        <v/>
      </c>
    </row>
    <row r="213" spans="2:8" x14ac:dyDescent="0.35">
      <c r="B213" s="73" t="str">
        <f ca="1">IFERROR(IF(Loan_Not_Paid*Values_Entered,Payment_Number,""), "")</f>
        <v/>
      </c>
      <c r="C213" s="72" t="str">
        <f ca="1">IFERROR(IF(Loan_Not_Paid*Values_Entered,Payment_Date,""), "")</f>
        <v/>
      </c>
      <c r="D213" s="71" t="str">
        <f ca="1">IFERROR(IF(Loan_Not_Paid*Values_Entered,Beginning_Balance,""), "")</f>
        <v/>
      </c>
      <c r="E213" s="71" t="str">
        <f ca="1">IFERROR(IF(Loan_Not_Paid*Values_Entered,Monthly_Payment,""), "")</f>
        <v/>
      </c>
      <c r="F213" s="71" t="str">
        <f ca="1">IFERROR(IF(Loan_Not_Paid*Values_Entered,Principal,""), "")</f>
        <v/>
      </c>
      <c r="G213" s="71" t="str">
        <f ca="1">IFERROR(IF(Loan_Not_Paid*Values_Entered,Interest,""), "")</f>
        <v/>
      </c>
      <c r="H213" s="71" t="str">
        <f ca="1">IFERROR(IF(Loan_Not_Paid*Values_Entered,Ending_Balance,""), "")</f>
        <v/>
      </c>
    </row>
    <row r="214" spans="2:8" x14ac:dyDescent="0.35">
      <c r="B214" s="73" t="str">
        <f ca="1">IFERROR(IF(Loan_Not_Paid*Values_Entered,Payment_Number,""), "")</f>
        <v/>
      </c>
      <c r="C214" s="72" t="str">
        <f ca="1">IFERROR(IF(Loan_Not_Paid*Values_Entered,Payment_Date,""), "")</f>
        <v/>
      </c>
      <c r="D214" s="71" t="str">
        <f ca="1">IFERROR(IF(Loan_Not_Paid*Values_Entered,Beginning_Balance,""), "")</f>
        <v/>
      </c>
      <c r="E214" s="71" t="str">
        <f ca="1">IFERROR(IF(Loan_Not_Paid*Values_Entered,Monthly_Payment,""), "")</f>
        <v/>
      </c>
      <c r="F214" s="71" t="str">
        <f ca="1">IFERROR(IF(Loan_Not_Paid*Values_Entered,Principal,""), "")</f>
        <v/>
      </c>
      <c r="G214" s="71" t="str">
        <f ca="1">IFERROR(IF(Loan_Not_Paid*Values_Entered,Interest,""), "")</f>
        <v/>
      </c>
      <c r="H214" s="71" t="str">
        <f ca="1">IFERROR(IF(Loan_Not_Paid*Values_Entered,Ending_Balance,""), "")</f>
        <v/>
      </c>
    </row>
    <row r="215" spans="2:8" x14ac:dyDescent="0.35">
      <c r="B215" s="73" t="str">
        <f ca="1">IFERROR(IF(Loan_Not_Paid*Values_Entered,Payment_Number,""), "")</f>
        <v/>
      </c>
      <c r="C215" s="72" t="str">
        <f ca="1">IFERROR(IF(Loan_Not_Paid*Values_Entered,Payment_Date,""), "")</f>
        <v/>
      </c>
      <c r="D215" s="71" t="str">
        <f ca="1">IFERROR(IF(Loan_Not_Paid*Values_Entered,Beginning_Balance,""), "")</f>
        <v/>
      </c>
      <c r="E215" s="71" t="str">
        <f ca="1">IFERROR(IF(Loan_Not_Paid*Values_Entered,Monthly_Payment,""), "")</f>
        <v/>
      </c>
      <c r="F215" s="71" t="str">
        <f ca="1">IFERROR(IF(Loan_Not_Paid*Values_Entered,Principal,""), "")</f>
        <v/>
      </c>
      <c r="G215" s="71" t="str">
        <f ca="1">IFERROR(IF(Loan_Not_Paid*Values_Entered,Interest,""), "")</f>
        <v/>
      </c>
      <c r="H215" s="71" t="str">
        <f ca="1">IFERROR(IF(Loan_Not_Paid*Values_Entered,Ending_Balance,""), "")</f>
        <v/>
      </c>
    </row>
    <row r="216" spans="2:8" x14ac:dyDescent="0.35">
      <c r="B216" s="73" t="str">
        <f ca="1">IFERROR(IF(Loan_Not_Paid*Values_Entered,Payment_Number,""), "")</f>
        <v/>
      </c>
      <c r="C216" s="72" t="str">
        <f ca="1">IFERROR(IF(Loan_Not_Paid*Values_Entered,Payment_Date,""), "")</f>
        <v/>
      </c>
      <c r="D216" s="71" t="str">
        <f ca="1">IFERROR(IF(Loan_Not_Paid*Values_Entered,Beginning_Balance,""), "")</f>
        <v/>
      </c>
      <c r="E216" s="71" t="str">
        <f ca="1">IFERROR(IF(Loan_Not_Paid*Values_Entered,Monthly_Payment,""), "")</f>
        <v/>
      </c>
      <c r="F216" s="71" t="str">
        <f ca="1">IFERROR(IF(Loan_Not_Paid*Values_Entered,Principal,""), "")</f>
        <v/>
      </c>
      <c r="G216" s="71" t="str">
        <f ca="1">IFERROR(IF(Loan_Not_Paid*Values_Entered,Interest,""), "")</f>
        <v/>
      </c>
      <c r="H216" s="71" t="str">
        <f ca="1">IFERROR(IF(Loan_Not_Paid*Values_Entered,Ending_Balance,""), "")</f>
        <v/>
      </c>
    </row>
    <row r="217" spans="2:8" x14ac:dyDescent="0.35">
      <c r="B217" s="73" t="str">
        <f ca="1">IFERROR(IF(Loan_Not_Paid*Values_Entered,Payment_Number,""), "")</f>
        <v/>
      </c>
      <c r="C217" s="72" t="str">
        <f ca="1">IFERROR(IF(Loan_Not_Paid*Values_Entered,Payment_Date,""), "")</f>
        <v/>
      </c>
      <c r="D217" s="71" t="str">
        <f ca="1">IFERROR(IF(Loan_Not_Paid*Values_Entered,Beginning_Balance,""), "")</f>
        <v/>
      </c>
      <c r="E217" s="71" t="str">
        <f ca="1">IFERROR(IF(Loan_Not_Paid*Values_Entered,Monthly_Payment,""), "")</f>
        <v/>
      </c>
      <c r="F217" s="71" t="str">
        <f ca="1">IFERROR(IF(Loan_Not_Paid*Values_Entered,Principal,""), "")</f>
        <v/>
      </c>
      <c r="G217" s="71" t="str">
        <f ca="1">IFERROR(IF(Loan_Not_Paid*Values_Entered,Interest,""), "")</f>
        <v/>
      </c>
      <c r="H217" s="71" t="str">
        <f ca="1">IFERROR(IF(Loan_Not_Paid*Values_Entered,Ending_Balance,""), "")</f>
        <v/>
      </c>
    </row>
    <row r="218" spans="2:8" x14ac:dyDescent="0.35">
      <c r="B218" s="73" t="str">
        <f ca="1">IFERROR(IF(Loan_Not_Paid*Values_Entered,Payment_Number,""), "")</f>
        <v/>
      </c>
      <c r="C218" s="72" t="str">
        <f ca="1">IFERROR(IF(Loan_Not_Paid*Values_Entered,Payment_Date,""), "")</f>
        <v/>
      </c>
      <c r="D218" s="71" t="str">
        <f ca="1">IFERROR(IF(Loan_Not_Paid*Values_Entered,Beginning_Balance,""), "")</f>
        <v/>
      </c>
      <c r="E218" s="71" t="str">
        <f ca="1">IFERROR(IF(Loan_Not_Paid*Values_Entered,Monthly_Payment,""), "")</f>
        <v/>
      </c>
      <c r="F218" s="71" t="str">
        <f ca="1">IFERROR(IF(Loan_Not_Paid*Values_Entered,Principal,""), "")</f>
        <v/>
      </c>
      <c r="G218" s="71" t="str">
        <f ca="1">IFERROR(IF(Loan_Not_Paid*Values_Entered,Interest,""), "")</f>
        <v/>
      </c>
      <c r="H218" s="71" t="str">
        <f ca="1">IFERROR(IF(Loan_Not_Paid*Values_Entered,Ending_Balance,""), "")</f>
        <v/>
      </c>
    </row>
    <row r="219" spans="2:8" x14ac:dyDescent="0.35">
      <c r="B219" s="73" t="str">
        <f ca="1">IFERROR(IF(Loan_Not_Paid*Values_Entered,Payment_Number,""), "")</f>
        <v/>
      </c>
      <c r="C219" s="72" t="str">
        <f ca="1">IFERROR(IF(Loan_Not_Paid*Values_Entered,Payment_Date,""), "")</f>
        <v/>
      </c>
      <c r="D219" s="71" t="str">
        <f ca="1">IFERROR(IF(Loan_Not_Paid*Values_Entered,Beginning_Balance,""), "")</f>
        <v/>
      </c>
      <c r="E219" s="71" t="str">
        <f ca="1">IFERROR(IF(Loan_Not_Paid*Values_Entered,Monthly_Payment,""), "")</f>
        <v/>
      </c>
      <c r="F219" s="71" t="str">
        <f ca="1">IFERROR(IF(Loan_Not_Paid*Values_Entered,Principal,""), "")</f>
        <v/>
      </c>
      <c r="G219" s="71" t="str">
        <f ca="1">IFERROR(IF(Loan_Not_Paid*Values_Entered,Interest,""), "")</f>
        <v/>
      </c>
      <c r="H219" s="71" t="str">
        <f ca="1">IFERROR(IF(Loan_Not_Paid*Values_Entered,Ending_Balance,""), "")</f>
        <v/>
      </c>
    </row>
    <row r="220" spans="2:8" x14ac:dyDescent="0.35">
      <c r="B220" s="73" t="str">
        <f ca="1">IFERROR(IF(Loan_Not_Paid*Values_Entered,Payment_Number,""), "")</f>
        <v/>
      </c>
      <c r="C220" s="72" t="str">
        <f ca="1">IFERROR(IF(Loan_Not_Paid*Values_Entered,Payment_Date,""), "")</f>
        <v/>
      </c>
      <c r="D220" s="71" t="str">
        <f ca="1">IFERROR(IF(Loan_Not_Paid*Values_Entered,Beginning_Balance,""), "")</f>
        <v/>
      </c>
      <c r="E220" s="71" t="str">
        <f ca="1">IFERROR(IF(Loan_Not_Paid*Values_Entered,Monthly_Payment,""), "")</f>
        <v/>
      </c>
      <c r="F220" s="71" t="str">
        <f ca="1">IFERROR(IF(Loan_Not_Paid*Values_Entered,Principal,""), "")</f>
        <v/>
      </c>
      <c r="G220" s="71" t="str">
        <f ca="1">IFERROR(IF(Loan_Not_Paid*Values_Entered,Interest,""), "")</f>
        <v/>
      </c>
      <c r="H220" s="71" t="str">
        <f ca="1">IFERROR(IF(Loan_Not_Paid*Values_Entered,Ending_Balance,""), "")</f>
        <v/>
      </c>
    </row>
    <row r="221" spans="2:8" x14ac:dyDescent="0.35">
      <c r="B221" s="73" t="str">
        <f ca="1">IFERROR(IF(Loan_Not_Paid*Values_Entered,Payment_Number,""), "")</f>
        <v/>
      </c>
      <c r="C221" s="72" t="str">
        <f ca="1">IFERROR(IF(Loan_Not_Paid*Values_Entered,Payment_Date,""), "")</f>
        <v/>
      </c>
      <c r="D221" s="71" t="str">
        <f ca="1">IFERROR(IF(Loan_Not_Paid*Values_Entered,Beginning_Balance,""), "")</f>
        <v/>
      </c>
      <c r="E221" s="71" t="str">
        <f ca="1">IFERROR(IF(Loan_Not_Paid*Values_Entered,Monthly_Payment,""), "")</f>
        <v/>
      </c>
      <c r="F221" s="71" t="str">
        <f ca="1">IFERROR(IF(Loan_Not_Paid*Values_Entered,Principal,""), "")</f>
        <v/>
      </c>
      <c r="G221" s="71" t="str">
        <f ca="1">IFERROR(IF(Loan_Not_Paid*Values_Entered,Interest,""), "")</f>
        <v/>
      </c>
      <c r="H221" s="71" t="str">
        <f ca="1">IFERROR(IF(Loan_Not_Paid*Values_Entered,Ending_Balance,""), "")</f>
        <v/>
      </c>
    </row>
    <row r="222" spans="2:8" x14ac:dyDescent="0.35">
      <c r="B222" s="73" t="str">
        <f ca="1">IFERROR(IF(Loan_Not_Paid*Values_Entered,Payment_Number,""), "")</f>
        <v/>
      </c>
      <c r="C222" s="72" t="str">
        <f ca="1">IFERROR(IF(Loan_Not_Paid*Values_Entered,Payment_Date,""), "")</f>
        <v/>
      </c>
      <c r="D222" s="71" t="str">
        <f ca="1">IFERROR(IF(Loan_Not_Paid*Values_Entered,Beginning_Balance,""), "")</f>
        <v/>
      </c>
      <c r="E222" s="71" t="str">
        <f ca="1">IFERROR(IF(Loan_Not_Paid*Values_Entered,Monthly_Payment,""), "")</f>
        <v/>
      </c>
      <c r="F222" s="71" t="str">
        <f ca="1">IFERROR(IF(Loan_Not_Paid*Values_Entered,Principal,""), "")</f>
        <v/>
      </c>
      <c r="G222" s="71" t="str">
        <f ca="1">IFERROR(IF(Loan_Not_Paid*Values_Entered,Interest,""), "")</f>
        <v/>
      </c>
      <c r="H222" s="71" t="str">
        <f ca="1">IFERROR(IF(Loan_Not_Paid*Values_Entered,Ending_Balance,""), "")</f>
        <v/>
      </c>
    </row>
    <row r="223" spans="2:8" x14ac:dyDescent="0.35">
      <c r="B223" s="73" t="str">
        <f ca="1">IFERROR(IF(Loan_Not_Paid*Values_Entered,Payment_Number,""), "")</f>
        <v/>
      </c>
      <c r="C223" s="72" t="str">
        <f ca="1">IFERROR(IF(Loan_Not_Paid*Values_Entered,Payment_Date,""), "")</f>
        <v/>
      </c>
      <c r="D223" s="71" t="str">
        <f ca="1">IFERROR(IF(Loan_Not_Paid*Values_Entered,Beginning_Balance,""), "")</f>
        <v/>
      </c>
      <c r="E223" s="71" t="str">
        <f ca="1">IFERROR(IF(Loan_Not_Paid*Values_Entered,Monthly_Payment,""), "")</f>
        <v/>
      </c>
      <c r="F223" s="71" t="str">
        <f ca="1">IFERROR(IF(Loan_Not_Paid*Values_Entered,Principal,""), "")</f>
        <v/>
      </c>
      <c r="G223" s="71" t="str">
        <f ca="1">IFERROR(IF(Loan_Not_Paid*Values_Entered,Interest,""), "")</f>
        <v/>
      </c>
      <c r="H223" s="71" t="str">
        <f ca="1">IFERROR(IF(Loan_Not_Paid*Values_Entered,Ending_Balance,""), "")</f>
        <v/>
      </c>
    </row>
    <row r="224" spans="2:8" x14ac:dyDescent="0.35">
      <c r="B224" s="73" t="str">
        <f ca="1">IFERROR(IF(Loan_Not_Paid*Values_Entered,Payment_Number,""), "")</f>
        <v/>
      </c>
      <c r="C224" s="72" t="str">
        <f ca="1">IFERROR(IF(Loan_Not_Paid*Values_Entered,Payment_Date,""), "")</f>
        <v/>
      </c>
      <c r="D224" s="71" t="str">
        <f ca="1">IFERROR(IF(Loan_Not_Paid*Values_Entered,Beginning_Balance,""), "")</f>
        <v/>
      </c>
      <c r="E224" s="71" t="str">
        <f ca="1">IFERROR(IF(Loan_Not_Paid*Values_Entered,Monthly_Payment,""), "")</f>
        <v/>
      </c>
      <c r="F224" s="71" t="str">
        <f ca="1">IFERROR(IF(Loan_Not_Paid*Values_Entered,Principal,""), "")</f>
        <v/>
      </c>
      <c r="G224" s="71" t="str">
        <f ca="1">IFERROR(IF(Loan_Not_Paid*Values_Entered,Interest,""), "")</f>
        <v/>
      </c>
      <c r="H224" s="71" t="str">
        <f ca="1">IFERROR(IF(Loan_Not_Paid*Values_Entered,Ending_Balance,""), "")</f>
        <v/>
      </c>
    </row>
    <row r="225" spans="2:8" x14ac:dyDescent="0.35">
      <c r="B225" s="73" t="str">
        <f ca="1">IFERROR(IF(Loan_Not_Paid*Values_Entered,Payment_Number,""), "")</f>
        <v/>
      </c>
      <c r="C225" s="72" t="str">
        <f ca="1">IFERROR(IF(Loan_Not_Paid*Values_Entered,Payment_Date,""), "")</f>
        <v/>
      </c>
      <c r="D225" s="71" t="str">
        <f ca="1">IFERROR(IF(Loan_Not_Paid*Values_Entered,Beginning_Balance,""), "")</f>
        <v/>
      </c>
      <c r="E225" s="71" t="str">
        <f ca="1">IFERROR(IF(Loan_Not_Paid*Values_Entered,Monthly_Payment,""), "")</f>
        <v/>
      </c>
      <c r="F225" s="71" t="str">
        <f ca="1">IFERROR(IF(Loan_Not_Paid*Values_Entered,Principal,""), "")</f>
        <v/>
      </c>
      <c r="G225" s="71" t="str">
        <f ca="1">IFERROR(IF(Loan_Not_Paid*Values_Entered,Interest,""), "")</f>
        <v/>
      </c>
      <c r="H225" s="71" t="str">
        <f ca="1">IFERROR(IF(Loan_Not_Paid*Values_Entered,Ending_Balance,""), "")</f>
        <v/>
      </c>
    </row>
    <row r="226" spans="2:8" x14ac:dyDescent="0.35">
      <c r="B226" s="73" t="str">
        <f ca="1">IFERROR(IF(Loan_Not_Paid*Values_Entered,Payment_Number,""), "")</f>
        <v/>
      </c>
      <c r="C226" s="72" t="str">
        <f ca="1">IFERROR(IF(Loan_Not_Paid*Values_Entered,Payment_Date,""), "")</f>
        <v/>
      </c>
      <c r="D226" s="71" t="str">
        <f ca="1">IFERROR(IF(Loan_Not_Paid*Values_Entered,Beginning_Balance,""), "")</f>
        <v/>
      </c>
      <c r="E226" s="71" t="str">
        <f ca="1">IFERROR(IF(Loan_Not_Paid*Values_Entered,Monthly_Payment,""), "")</f>
        <v/>
      </c>
      <c r="F226" s="71" t="str">
        <f ca="1">IFERROR(IF(Loan_Not_Paid*Values_Entered,Principal,""), "")</f>
        <v/>
      </c>
      <c r="G226" s="71" t="str">
        <f ca="1">IFERROR(IF(Loan_Not_Paid*Values_Entered,Interest,""), "")</f>
        <v/>
      </c>
      <c r="H226" s="71" t="str">
        <f ca="1">IFERROR(IF(Loan_Not_Paid*Values_Entered,Ending_Balance,""), "")</f>
        <v/>
      </c>
    </row>
    <row r="227" spans="2:8" x14ac:dyDescent="0.35">
      <c r="B227" s="73" t="str">
        <f ca="1">IFERROR(IF(Loan_Not_Paid*Values_Entered,Payment_Number,""), "")</f>
        <v/>
      </c>
      <c r="C227" s="72" t="str">
        <f ca="1">IFERROR(IF(Loan_Not_Paid*Values_Entered,Payment_Date,""), "")</f>
        <v/>
      </c>
      <c r="D227" s="71" t="str">
        <f ca="1">IFERROR(IF(Loan_Not_Paid*Values_Entered,Beginning_Balance,""), "")</f>
        <v/>
      </c>
      <c r="E227" s="71" t="str">
        <f ca="1">IFERROR(IF(Loan_Not_Paid*Values_Entered,Monthly_Payment,""), "")</f>
        <v/>
      </c>
      <c r="F227" s="71" t="str">
        <f ca="1">IFERROR(IF(Loan_Not_Paid*Values_Entered,Principal,""), "")</f>
        <v/>
      </c>
      <c r="G227" s="71" t="str">
        <f ca="1">IFERROR(IF(Loan_Not_Paid*Values_Entered,Interest,""), "")</f>
        <v/>
      </c>
      <c r="H227" s="71" t="str">
        <f ca="1">IFERROR(IF(Loan_Not_Paid*Values_Entered,Ending_Balance,""), "")</f>
        <v/>
      </c>
    </row>
    <row r="228" spans="2:8" x14ac:dyDescent="0.35">
      <c r="B228" s="73" t="str">
        <f ca="1">IFERROR(IF(Loan_Not_Paid*Values_Entered,Payment_Number,""), "")</f>
        <v/>
      </c>
      <c r="C228" s="72" t="str">
        <f ca="1">IFERROR(IF(Loan_Not_Paid*Values_Entered,Payment_Date,""), "")</f>
        <v/>
      </c>
      <c r="D228" s="71" t="str">
        <f ca="1">IFERROR(IF(Loan_Not_Paid*Values_Entered,Beginning_Balance,""), "")</f>
        <v/>
      </c>
      <c r="E228" s="71" t="str">
        <f ca="1">IFERROR(IF(Loan_Not_Paid*Values_Entered,Monthly_Payment,""), "")</f>
        <v/>
      </c>
      <c r="F228" s="71" t="str">
        <f ca="1">IFERROR(IF(Loan_Not_Paid*Values_Entered,Principal,""), "")</f>
        <v/>
      </c>
      <c r="G228" s="71" t="str">
        <f ca="1">IFERROR(IF(Loan_Not_Paid*Values_Entered,Interest,""), "")</f>
        <v/>
      </c>
      <c r="H228" s="71" t="str">
        <f ca="1">IFERROR(IF(Loan_Not_Paid*Values_Entered,Ending_Balance,""), "")</f>
        <v/>
      </c>
    </row>
    <row r="229" spans="2:8" x14ac:dyDescent="0.35">
      <c r="B229" s="73" t="str">
        <f ca="1">IFERROR(IF(Loan_Not_Paid*Values_Entered,Payment_Number,""), "")</f>
        <v/>
      </c>
      <c r="C229" s="72" t="str">
        <f ca="1">IFERROR(IF(Loan_Not_Paid*Values_Entered,Payment_Date,""), "")</f>
        <v/>
      </c>
      <c r="D229" s="71" t="str">
        <f ca="1">IFERROR(IF(Loan_Not_Paid*Values_Entered,Beginning_Balance,""), "")</f>
        <v/>
      </c>
      <c r="E229" s="71" t="str">
        <f ca="1">IFERROR(IF(Loan_Not_Paid*Values_Entered,Monthly_Payment,""), "")</f>
        <v/>
      </c>
      <c r="F229" s="71" t="str">
        <f ca="1">IFERROR(IF(Loan_Not_Paid*Values_Entered,Principal,""), "")</f>
        <v/>
      </c>
      <c r="G229" s="71" t="str">
        <f ca="1">IFERROR(IF(Loan_Not_Paid*Values_Entered,Interest,""), "")</f>
        <v/>
      </c>
      <c r="H229" s="71" t="str">
        <f ca="1">IFERROR(IF(Loan_Not_Paid*Values_Entered,Ending_Balance,""), "")</f>
        <v/>
      </c>
    </row>
    <row r="230" spans="2:8" x14ac:dyDescent="0.35">
      <c r="B230" s="73" t="str">
        <f ca="1">IFERROR(IF(Loan_Not_Paid*Values_Entered,Payment_Number,""), "")</f>
        <v/>
      </c>
      <c r="C230" s="72" t="str">
        <f ca="1">IFERROR(IF(Loan_Not_Paid*Values_Entered,Payment_Date,""), "")</f>
        <v/>
      </c>
      <c r="D230" s="71" t="str">
        <f ca="1">IFERROR(IF(Loan_Not_Paid*Values_Entered,Beginning_Balance,""), "")</f>
        <v/>
      </c>
      <c r="E230" s="71" t="str">
        <f ca="1">IFERROR(IF(Loan_Not_Paid*Values_Entered,Monthly_Payment,""), "")</f>
        <v/>
      </c>
      <c r="F230" s="71" t="str">
        <f ca="1">IFERROR(IF(Loan_Not_Paid*Values_Entered,Principal,""), "")</f>
        <v/>
      </c>
      <c r="G230" s="71" t="str">
        <f ca="1">IFERROR(IF(Loan_Not_Paid*Values_Entered,Interest,""), "")</f>
        <v/>
      </c>
      <c r="H230" s="71" t="str">
        <f ca="1">IFERROR(IF(Loan_Not_Paid*Values_Entered,Ending_Balance,""), "")</f>
        <v/>
      </c>
    </row>
    <row r="231" spans="2:8" x14ac:dyDescent="0.35">
      <c r="B231" s="73" t="str">
        <f ca="1">IFERROR(IF(Loan_Not_Paid*Values_Entered,Payment_Number,""), "")</f>
        <v/>
      </c>
      <c r="C231" s="72" t="str">
        <f ca="1">IFERROR(IF(Loan_Not_Paid*Values_Entered,Payment_Date,""), "")</f>
        <v/>
      </c>
      <c r="D231" s="71" t="str">
        <f ca="1">IFERROR(IF(Loan_Not_Paid*Values_Entered,Beginning_Balance,""), "")</f>
        <v/>
      </c>
      <c r="E231" s="71" t="str">
        <f ca="1">IFERROR(IF(Loan_Not_Paid*Values_Entered,Monthly_Payment,""), "")</f>
        <v/>
      </c>
      <c r="F231" s="71" t="str">
        <f ca="1">IFERROR(IF(Loan_Not_Paid*Values_Entered,Principal,""), "")</f>
        <v/>
      </c>
      <c r="G231" s="71" t="str">
        <f ca="1">IFERROR(IF(Loan_Not_Paid*Values_Entered,Interest,""), "")</f>
        <v/>
      </c>
      <c r="H231" s="71" t="str">
        <f ca="1">IFERROR(IF(Loan_Not_Paid*Values_Entered,Ending_Balance,""), "")</f>
        <v/>
      </c>
    </row>
    <row r="232" spans="2:8" x14ac:dyDescent="0.35">
      <c r="B232" s="73" t="str">
        <f ca="1">IFERROR(IF(Loan_Not_Paid*Values_Entered,Payment_Number,""), "")</f>
        <v/>
      </c>
      <c r="C232" s="72" t="str">
        <f ca="1">IFERROR(IF(Loan_Not_Paid*Values_Entered,Payment_Date,""), "")</f>
        <v/>
      </c>
      <c r="D232" s="71" t="str">
        <f ca="1">IFERROR(IF(Loan_Not_Paid*Values_Entered,Beginning_Balance,""), "")</f>
        <v/>
      </c>
      <c r="E232" s="71" t="str">
        <f ca="1">IFERROR(IF(Loan_Not_Paid*Values_Entered,Monthly_Payment,""), "")</f>
        <v/>
      </c>
      <c r="F232" s="71" t="str">
        <f ca="1">IFERROR(IF(Loan_Not_Paid*Values_Entered,Principal,""), "")</f>
        <v/>
      </c>
      <c r="G232" s="71" t="str">
        <f ca="1">IFERROR(IF(Loan_Not_Paid*Values_Entered,Interest,""), "")</f>
        <v/>
      </c>
      <c r="H232" s="71" t="str">
        <f ca="1">IFERROR(IF(Loan_Not_Paid*Values_Entered,Ending_Balance,""), "")</f>
        <v/>
      </c>
    </row>
    <row r="233" spans="2:8" x14ac:dyDescent="0.35">
      <c r="B233" s="73" t="str">
        <f ca="1">IFERROR(IF(Loan_Not_Paid*Values_Entered,Payment_Number,""), "")</f>
        <v/>
      </c>
      <c r="C233" s="72" t="str">
        <f ca="1">IFERROR(IF(Loan_Not_Paid*Values_Entered,Payment_Date,""), "")</f>
        <v/>
      </c>
      <c r="D233" s="71" t="str">
        <f ca="1">IFERROR(IF(Loan_Not_Paid*Values_Entered,Beginning_Balance,""), "")</f>
        <v/>
      </c>
      <c r="E233" s="71" t="str">
        <f ca="1">IFERROR(IF(Loan_Not_Paid*Values_Entered,Monthly_Payment,""), "")</f>
        <v/>
      </c>
      <c r="F233" s="71" t="str">
        <f ca="1">IFERROR(IF(Loan_Not_Paid*Values_Entered,Principal,""), "")</f>
        <v/>
      </c>
      <c r="G233" s="71" t="str">
        <f ca="1">IFERROR(IF(Loan_Not_Paid*Values_Entered,Interest,""), "")</f>
        <v/>
      </c>
      <c r="H233" s="71" t="str">
        <f ca="1">IFERROR(IF(Loan_Not_Paid*Values_Entered,Ending_Balance,""), "")</f>
        <v/>
      </c>
    </row>
    <row r="234" spans="2:8" x14ac:dyDescent="0.35">
      <c r="B234" s="73" t="str">
        <f ca="1">IFERROR(IF(Loan_Not_Paid*Values_Entered,Payment_Number,""), "")</f>
        <v/>
      </c>
      <c r="C234" s="72" t="str">
        <f ca="1">IFERROR(IF(Loan_Not_Paid*Values_Entered,Payment_Date,""), "")</f>
        <v/>
      </c>
      <c r="D234" s="71" t="str">
        <f ca="1">IFERROR(IF(Loan_Not_Paid*Values_Entered,Beginning_Balance,""), "")</f>
        <v/>
      </c>
      <c r="E234" s="71" t="str">
        <f ca="1">IFERROR(IF(Loan_Not_Paid*Values_Entered,Monthly_Payment,""), "")</f>
        <v/>
      </c>
      <c r="F234" s="71" t="str">
        <f ca="1">IFERROR(IF(Loan_Not_Paid*Values_Entered,Principal,""), "")</f>
        <v/>
      </c>
      <c r="G234" s="71" t="str">
        <f ca="1">IFERROR(IF(Loan_Not_Paid*Values_Entered,Interest,""), "")</f>
        <v/>
      </c>
      <c r="H234" s="71" t="str">
        <f ca="1">IFERROR(IF(Loan_Not_Paid*Values_Entered,Ending_Balance,""), "")</f>
        <v/>
      </c>
    </row>
    <row r="235" spans="2:8" x14ac:dyDescent="0.35">
      <c r="B235" s="73" t="str">
        <f ca="1">IFERROR(IF(Loan_Not_Paid*Values_Entered,Payment_Number,""), "")</f>
        <v/>
      </c>
      <c r="C235" s="72" t="str">
        <f ca="1">IFERROR(IF(Loan_Not_Paid*Values_Entered,Payment_Date,""), "")</f>
        <v/>
      </c>
      <c r="D235" s="71" t="str">
        <f ca="1">IFERROR(IF(Loan_Not_Paid*Values_Entered,Beginning_Balance,""), "")</f>
        <v/>
      </c>
      <c r="E235" s="71" t="str">
        <f ca="1">IFERROR(IF(Loan_Not_Paid*Values_Entered,Monthly_Payment,""), "")</f>
        <v/>
      </c>
      <c r="F235" s="71" t="str">
        <f ca="1">IFERROR(IF(Loan_Not_Paid*Values_Entered,Principal,""), "")</f>
        <v/>
      </c>
      <c r="G235" s="71" t="str">
        <f ca="1">IFERROR(IF(Loan_Not_Paid*Values_Entered,Interest,""), "")</f>
        <v/>
      </c>
      <c r="H235" s="71" t="str">
        <f ca="1">IFERROR(IF(Loan_Not_Paid*Values_Entered,Ending_Balance,""), "")</f>
        <v/>
      </c>
    </row>
    <row r="236" spans="2:8" x14ac:dyDescent="0.35">
      <c r="B236" s="73" t="str">
        <f ca="1">IFERROR(IF(Loan_Not_Paid*Values_Entered,Payment_Number,""), "")</f>
        <v/>
      </c>
      <c r="C236" s="72" t="str">
        <f ca="1">IFERROR(IF(Loan_Not_Paid*Values_Entered,Payment_Date,""), "")</f>
        <v/>
      </c>
      <c r="D236" s="71" t="str">
        <f ca="1">IFERROR(IF(Loan_Not_Paid*Values_Entered,Beginning_Balance,""), "")</f>
        <v/>
      </c>
      <c r="E236" s="71" t="str">
        <f ca="1">IFERROR(IF(Loan_Not_Paid*Values_Entered,Monthly_Payment,""), "")</f>
        <v/>
      </c>
      <c r="F236" s="71" t="str">
        <f ca="1">IFERROR(IF(Loan_Not_Paid*Values_Entered,Principal,""), "")</f>
        <v/>
      </c>
      <c r="G236" s="71" t="str">
        <f ca="1">IFERROR(IF(Loan_Not_Paid*Values_Entered,Interest,""), "")</f>
        <v/>
      </c>
      <c r="H236" s="71" t="str">
        <f ca="1">IFERROR(IF(Loan_Not_Paid*Values_Entered,Ending_Balance,""), "")</f>
        <v/>
      </c>
    </row>
    <row r="237" spans="2:8" x14ac:dyDescent="0.35">
      <c r="B237" s="73" t="str">
        <f ca="1">IFERROR(IF(Loan_Not_Paid*Values_Entered,Payment_Number,""), "")</f>
        <v/>
      </c>
      <c r="C237" s="72" t="str">
        <f ca="1">IFERROR(IF(Loan_Not_Paid*Values_Entered,Payment_Date,""), "")</f>
        <v/>
      </c>
      <c r="D237" s="71" t="str">
        <f ca="1">IFERROR(IF(Loan_Not_Paid*Values_Entered,Beginning_Balance,""), "")</f>
        <v/>
      </c>
      <c r="E237" s="71" t="str">
        <f ca="1">IFERROR(IF(Loan_Not_Paid*Values_Entered,Monthly_Payment,""), "")</f>
        <v/>
      </c>
      <c r="F237" s="71" t="str">
        <f ca="1">IFERROR(IF(Loan_Not_Paid*Values_Entered,Principal,""), "")</f>
        <v/>
      </c>
      <c r="G237" s="71" t="str">
        <f ca="1">IFERROR(IF(Loan_Not_Paid*Values_Entered,Interest,""), "")</f>
        <v/>
      </c>
      <c r="H237" s="71" t="str">
        <f ca="1">IFERROR(IF(Loan_Not_Paid*Values_Entered,Ending_Balance,""), "")</f>
        <v/>
      </c>
    </row>
    <row r="238" spans="2:8" x14ac:dyDescent="0.35">
      <c r="B238" s="73" t="str">
        <f ca="1">IFERROR(IF(Loan_Not_Paid*Values_Entered,Payment_Number,""), "")</f>
        <v/>
      </c>
      <c r="C238" s="72" t="str">
        <f ca="1">IFERROR(IF(Loan_Not_Paid*Values_Entered,Payment_Date,""), "")</f>
        <v/>
      </c>
      <c r="D238" s="71" t="str">
        <f ca="1">IFERROR(IF(Loan_Not_Paid*Values_Entered,Beginning_Balance,""), "")</f>
        <v/>
      </c>
      <c r="E238" s="71" t="str">
        <f ca="1">IFERROR(IF(Loan_Not_Paid*Values_Entered,Monthly_Payment,""), "")</f>
        <v/>
      </c>
      <c r="F238" s="71" t="str">
        <f ca="1">IFERROR(IF(Loan_Not_Paid*Values_Entered,Principal,""), "")</f>
        <v/>
      </c>
      <c r="G238" s="71" t="str">
        <f ca="1">IFERROR(IF(Loan_Not_Paid*Values_Entered,Interest,""), "")</f>
        <v/>
      </c>
      <c r="H238" s="71" t="str">
        <f ca="1">IFERROR(IF(Loan_Not_Paid*Values_Entered,Ending_Balance,""), "")</f>
        <v/>
      </c>
    </row>
    <row r="239" spans="2:8" x14ac:dyDescent="0.35">
      <c r="B239" s="73" t="str">
        <f ca="1">IFERROR(IF(Loan_Not_Paid*Values_Entered,Payment_Number,""), "")</f>
        <v/>
      </c>
      <c r="C239" s="72" t="str">
        <f ca="1">IFERROR(IF(Loan_Not_Paid*Values_Entered,Payment_Date,""), "")</f>
        <v/>
      </c>
      <c r="D239" s="71" t="str">
        <f ca="1">IFERROR(IF(Loan_Not_Paid*Values_Entered,Beginning_Balance,""), "")</f>
        <v/>
      </c>
      <c r="E239" s="71" t="str">
        <f ca="1">IFERROR(IF(Loan_Not_Paid*Values_Entered,Monthly_Payment,""), "")</f>
        <v/>
      </c>
      <c r="F239" s="71" t="str">
        <f ca="1">IFERROR(IF(Loan_Not_Paid*Values_Entered,Principal,""), "")</f>
        <v/>
      </c>
      <c r="G239" s="71" t="str">
        <f ca="1">IFERROR(IF(Loan_Not_Paid*Values_Entered,Interest,""), "")</f>
        <v/>
      </c>
      <c r="H239" s="71" t="str">
        <f ca="1">IFERROR(IF(Loan_Not_Paid*Values_Entered,Ending_Balance,""), "")</f>
        <v/>
      </c>
    </row>
    <row r="240" spans="2:8" x14ac:dyDescent="0.35">
      <c r="B240" s="73" t="str">
        <f ca="1">IFERROR(IF(Loan_Not_Paid*Values_Entered,Payment_Number,""), "")</f>
        <v/>
      </c>
      <c r="C240" s="72" t="str">
        <f ca="1">IFERROR(IF(Loan_Not_Paid*Values_Entered,Payment_Date,""), "")</f>
        <v/>
      </c>
      <c r="D240" s="71" t="str">
        <f ca="1">IFERROR(IF(Loan_Not_Paid*Values_Entered,Beginning_Balance,""), "")</f>
        <v/>
      </c>
      <c r="E240" s="71" t="str">
        <f ca="1">IFERROR(IF(Loan_Not_Paid*Values_Entered,Monthly_Payment,""), "")</f>
        <v/>
      </c>
      <c r="F240" s="71" t="str">
        <f ca="1">IFERROR(IF(Loan_Not_Paid*Values_Entered,Principal,""), "")</f>
        <v/>
      </c>
      <c r="G240" s="71" t="str">
        <f ca="1">IFERROR(IF(Loan_Not_Paid*Values_Entered,Interest,""), "")</f>
        <v/>
      </c>
      <c r="H240" s="71" t="str">
        <f ca="1">IFERROR(IF(Loan_Not_Paid*Values_Entered,Ending_Balance,""), "")</f>
        <v/>
      </c>
    </row>
    <row r="241" spans="2:8" x14ac:dyDescent="0.35">
      <c r="B241" s="73" t="str">
        <f ca="1">IFERROR(IF(Loan_Not_Paid*Values_Entered,Payment_Number,""), "")</f>
        <v/>
      </c>
      <c r="C241" s="72" t="str">
        <f ca="1">IFERROR(IF(Loan_Not_Paid*Values_Entered,Payment_Date,""), "")</f>
        <v/>
      </c>
      <c r="D241" s="71" t="str">
        <f ca="1">IFERROR(IF(Loan_Not_Paid*Values_Entered,Beginning_Balance,""), "")</f>
        <v/>
      </c>
      <c r="E241" s="71" t="str">
        <f ca="1">IFERROR(IF(Loan_Not_Paid*Values_Entered,Monthly_Payment,""), "")</f>
        <v/>
      </c>
      <c r="F241" s="71" t="str">
        <f ca="1">IFERROR(IF(Loan_Not_Paid*Values_Entered,Principal,""), "")</f>
        <v/>
      </c>
      <c r="G241" s="71" t="str">
        <f ca="1">IFERROR(IF(Loan_Not_Paid*Values_Entered,Interest,""), "")</f>
        <v/>
      </c>
      <c r="H241" s="71" t="str">
        <f ca="1">IFERROR(IF(Loan_Not_Paid*Values_Entered,Ending_Balance,""), "")</f>
        <v/>
      </c>
    </row>
    <row r="242" spans="2:8" x14ac:dyDescent="0.35">
      <c r="B242" s="73" t="str">
        <f ca="1">IFERROR(IF(Loan_Not_Paid*Values_Entered,Payment_Number,""), "")</f>
        <v/>
      </c>
      <c r="C242" s="72" t="str">
        <f ca="1">IFERROR(IF(Loan_Not_Paid*Values_Entered,Payment_Date,""), "")</f>
        <v/>
      </c>
      <c r="D242" s="71" t="str">
        <f ca="1">IFERROR(IF(Loan_Not_Paid*Values_Entered,Beginning_Balance,""), "")</f>
        <v/>
      </c>
      <c r="E242" s="71" t="str">
        <f ca="1">IFERROR(IF(Loan_Not_Paid*Values_Entered,Monthly_Payment,""), "")</f>
        <v/>
      </c>
      <c r="F242" s="71" t="str">
        <f ca="1">IFERROR(IF(Loan_Not_Paid*Values_Entered,Principal,""), "")</f>
        <v/>
      </c>
      <c r="G242" s="71" t="str">
        <f ca="1">IFERROR(IF(Loan_Not_Paid*Values_Entered,Interest,""), "")</f>
        <v/>
      </c>
      <c r="H242" s="71" t="str">
        <f ca="1">IFERROR(IF(Loan_Not_Paid*Values_Entered,Ending_Balance,""), "")</f>
        <v/>
      </c>
    </row>
    <row r="243" spans="2:8" x14ac:dyDescent="0.35">
      <c r="B243" s="73" t="str">
        <f ca="1">IFERROR(IF(Loan_Not_Paid*Values_Entered,Payment_Number,""), "")</f>
        <v/>
      </c>
      <c r="C243" s="72" t="str">
        <f ca="1">IFERROR(IF(Loan_Not_Paid*Values_Entered,Payment_Date,""), "")</f>
        <v/>
      </c>
      <c r="D243" s="71" t="str">
        <f ca="1">IFERROR(IF(Loan_Not_Paid*Values_Entered,Beginning_Balance,""), "")</f>
        <v/>
      </c>
      <c r="E243" s="71" t="str">
        <f ca="1">IFERROR(IF(Loan_Not_Paid*Values_Entered,Monthly_Payment,""), "")</f>
        <v/>
      </c>
      <c r="F243" s="71" t="str">
        <f ca="1">IFERROR(IF(Loan_Not_Paid*Values_Entered,Principal,""), "")</f>
        <v/>
      </c>
      <c r="G243" s="71" t="str">
        <f ca="1">IFERROR(IF(Loan_Not_Paid*Values_Entered,Interest,""), "")</f>
        <v/>
      </c>
      <c r="H243" s="71" t="str">
        <f ca="1">IFERROR(IF(Loan_Not_Paid*Values_Entered,Ending_Balance,""), "")</f>
        <v/>
      </c>
    </row>
    <row r="244" spans="2:8" x14ac:dyDescent="0.35">
      <c r="B244" s="73" t="str">
        <f ca="1">IFERROR(IF(Loan_Not_Paid*Values_Entered,Payment_Number,""), "")</f>
        <v/>
      </c>
      <c r="C244" s="72" t="str">
        <f ca="1">IFERROR(IF(Loan_Not_Paid*Values_Entered,Payment_Date,""), "")</f>
        <v/>
      </c>
      <c r="D244" s="71" t="str">
        <f ca="1">IFERROR(IF(Loan_Not_Paid*Values_Entered,Beginning_Balance,""), "")</f>
        <v/>
      </c>
      <c r="E244" s="71" t="str">
        <f ca="1">IFERROR(IF(Loan_Not_Paid*Values_Entered,Monthly_Payment,""), "")</f>
        <v/>
      </c>
      <c r="F244" s="71" t="str">
        <f ca="1">IFERROR(IF(Loan_Not_Paid*Values_Entered,Principal,""), "")</f>
        <v/>
      </c>
      <c r="G244" s="71" t="str">
        <f ca="1">IFERROR(IF(Loan_Not_Paid*Values_Entered,Interest,""), "")</f>
        <v/>
      </c>
      <c r="H244" s="71" t="str">
        <f ca="1">IFERROR(IF(Loan_Not_Paid*Values_Entered,Ending_Balance,""), "")</f>
        <v/>
      </c>
    </row>
    <row r="245" spans="2:8" x14ac:dyDescent="0.35">
      <c r="B245" s="73" t="str">
        <f ca="1">IFERROR(IF(Loan_Not_Paid*Values_Entered,Payment_Number,""), "")</f>
        <v/>
      </c>
      <c r="C245" s="72" t="str">
        <f ca="1">IFERROR(IF(Loan_Not_Paid*Values_Entered,Payment_Date,""), "")</f>
        <v/>
      </c>
      <c r="D245" s="71" t="str">
        <f ca="1">IFERROR(IF(Loan_Not_Paid*Values_Entered,Beginning_Balance,""), "")</f>
        <v/>
      </c>
      <c r="E245" s="71" t="str">
        <f ca="1">IFERROR(IF(Loan_Not_Paid*Values_Entered,Monthly_Payment,""), "")</f>
        <v/>
      </c>
      <c r="F245" s="71" t="str">
        <f ca="1">IFERROR(IF(Loan_Not_Paid*Values_Entered,Principal,""), "")</f>
        <v/>
      </c>
      <c r="G245" s="71" t="str">
        <f ca="1">IFERROR(IF(Loan_Not_Paid*Values_Entered,Interest,""), "")</f>
        <v/>
      </c>
      <c r="H245" s="71" t="str">
        <f ca="1">IFERROR(IF(Loan_Not_Paid*Values_Entered,Ending_Balance,""), "")</f>
        <v/>
      </c>
    </row>
    <row r="246" spans="2:8" x14ac:dyDescent="0.35">
      <c r="B246" s="73" t="str">
        <f ca="1">IFERROR(IF(Loan_Not_Paid*Values_Entered,Payment_Number,""), "")</f>
        <v/>
      </c>
      <c r="C246" s="72" t="str">
        <f ca="1">IFERROR(IF(Loan_Not_Paid*Values_Entered,Payment_Date,""), "")</f>
        <v/>
      </c>
      <c r="D246" s="71" t="str">
        <f ca="1">IFERROR(IF(Loan_Not_Paid*Values_Entered,Beginning_Balance,""), "")</f>
        <v/>
      </c>
      <c r="E246" s="71" t="str">
        <f ca="1">IFERROR(IF(Loan_Not_Paid*Values_Entered,Monthly_Payment,""), "")</f>
        <v/>
      </c>
      <c r="F246" s="71" t="str">
        <f ca="1">IFERROR(IF(Loan_Not_Paid*Values_Entered,Principal,""), "")</f>
        <v/>
      </c>
      <c r="G246" s="71" t="str">
        <f ca="1">IFERROR(IF(Loan_Not_Paid*Values_Entered,Interest,""), "")</f>
        <v/>
      </c>
      <c r="H246" s="71" t="str">
        <f ca="1">IFERROR(IF(Loan_Not_Paid*Values_Entered,Ending_Balance,""), "")</f>
        <v/>
      </c>
    </row>
    <row r="247" spans="2:8" x14ac:dyDescent="0.35">
      <c r="B247" s="73" t="str">
        <f ca="1">IFERROR(IF(Loan_Not_Paid*Values_Entered,Payment_Number,""), "")</f>
        <v/>
      </c>
      <c r="C247" s="72" t="str">
        <f ca="1">IFERROR(IF(Loan_Not_Paid*Values_Entered,Payment_Date,""), "")</f>
        <v/>
      </c>
      <c r="D247" s="71" t="str">
        <f ca="1">IFERROR(IF(Loan_Not_Paid*Values_Entered,Beginning_Balance,""), "")</f>
        <v/>
      </c>
      <c r="E247" s="71" t="str">
        <f ca="1">IFERROR(IF(Loan_Not_Paid*Values_Entered,Monthly_Payment,""), "")</f>
        <v/>
      </c>
      <c r="F247" s="71" t="str">
        <f ca="1">IFERROR(IF(Loan_Not_Paid*Values_Entered,Principal,""), "")</f>
        <v/>
      </c>
      <c r="G247" s="71" t="str">
        <f ca="1">IFERROR(IF(Loan_Not_Paid*Values_Entered,Interest,""), "")</f>
        <v/>
      </c>
      <c r="H247" s="71" t="str">
        <f ca="1">IFERROR(IF(Loan_Not_Paid*Values_Entered,Ending_Balance,""), "")</f>
        <v/>
      </c>
    </row>
    <row r="248" spans="2:8" x14ac:dyDescent="0.35">
      <c r="B248" s="73" t="str">
        <f ca="1">IFERROR(IF(Loan_Not_Paid*Values_Entered,Payment_Number,""), "")</f>
        <v/>
      </c>
      <c r="C248" s="72" t="str">
        <f ca="1">IFERROR(IF(Loan_Not_Paid*Values_Entered,Payment_Date,""), "")</f>
        <v/>
      </c>
      <c r="D248" s="71" t="str">
        <f ca="1">IFERROR(IF(Loan_Not_Paid*Values_Entered,Beginning_Balance,""), "")</f>
        <v/>
      </c>
      <c r="E248" s="71" t="str">
        <f ca="1">IFERROR(IF(Loan_Not_Paid*Values_Entered,Monthly_Payment,""), "")</f>
        <v/>
      </c>
      <c r="F248" s="71" t="str">
        <f ca="1">IFERROR(IF(Loan_Not_Paid*Values_Entered,Principal,""), "")</f>
        <v/>
      </c>
      <c r="G248" s="71" t="str">
        <f ca="1">IFERROR(IF(Loan_Not_Paid*Values_Entered,Interest,""), "")</f>
        <v/>
      </c>
      <c r="H248" s="71" t="str">
        <f ca="1">IFERROR(IF(Loan_Not_Paid*Values_Entered,Ending_Balance,""), "")</f>
        <v/>
      </c>
    </row>
    <row r="249" spans="2:8" x14ac:dyDescent="0.35">
      <c r="B249" s="73" t="str">
        <f ca="1">IFERROR(IF(Loan_Not_Paid*Values_Entered,Payment_Number,""), "")</f>
        <v/>
      </c>
      <c r="C249" s="72" t="str">
        <f ca="1">IFERROR(IF(Loan_Not_Paid*Values_Entered,Payment_Date,""), "")</f>
        <v/>
      </c>
      <c r="D249" s="71" t="str">
        <f ca="1">IFERROR(IF(Loan_Not_Paid*Values_Entered,Beginning_Balance,""), "")</f>
        <v/>
      </c>
      <c r="E249" s="71" t="str">
        <f ca="1">IFERROR(IF(Loan_Not_Paid*Values_Entered,Monthly_Payment,""), "")</f>
        <v/>
      </c>
      <c r="F249" s="71" t="str">
        <f ca="1">IFERROR(IF(Loan_Not_Paid*Values_Entered,Principal,""), "")</f>
        <v/>
      </c>
      <c r="G249" s="71" t="str">
        <f ca="1">IFERROR(IF(Loan_Not_Paid*Values_Entered,Interest,""), "")</f>
        <v/>
      </c>
      <c r="H249" s="71" t="str">
        <f ca="1">IFERROR(IF(Loan_Not_Paid*Values_Entered,Ending_Balance,""), "")</f>
        <v/>
      </c>
    </row>
    <row r="250" spans="2:8" x14ac:dyDescent="0.35">
      <c r="B250" s="73" t="str">
        <f ca="1">IFERROR(IF(Loan_Not_Paid*Values_Entered,Payment_Number,""), "")</f>
        <v/>
      </c>
      <c r="C250" s="72" t="str">
        <f ca="1">IFERROR(IF(Loan_Not_Paid*Values_Entered,Payment_Date,""), "")</f>
        <v/>
      </c>
      <c r="D250" s="71" t="str">
        <f ca="1">IFERROR(IF(Loan_Not_Paid*Values_Entered,Beginning_Balance,""), "")</f>
        <v/>
      </c>
      <c r="E250" s="71" t="str">
        <f ca="1">IFERROR(IF(Loan_Not_Paid*Values_Entered,Monthly_Payment,""), "")</f>
        <v/>
      </c>
      <c r="F250" s="71" t="str">
        <f ca="1">IFERROR(IF(Loan_Not_Paid*Values_Entered,Principal,""), "")</f>
        <v/>
      </c>
      <c r="G250" s="71" t="str">
        <f ca="1">IFERROR(IF(Loan_Not_Paid*Values_Entered,Interest,""), "")</f>
        <v/>
      </c>
      <c r="H250" s="71" t="str">
        <f ca="1">IFERROR(IF(Loan_Not_Paid*Values_Entered,Ending_Balance,""), "")</f>
        <v/>
      </c>
    </row>
    <row r="251" spans="2:8" x14ac:dyDescent="0.35">
      <c r="B251" s="73" t="str">
        <f ca="1">IFERROR(IF(Loan_Not_Paid*Values_Entered,Payment_Number,""), "")</f>
        <v/>
      </c>
      <c r="C251" s="72" t="str">
        <f ca="1">IFERROR(IF(Loan_Not_Paid*Values_Entered,Payment_Date,""), "")</f>
        <v/>
      </c>
      <c r="D251" s="71" t="str">
        <f ca="1">IFERROR(IF(Loan_Not_Paid*Values_Entered,Beginning_Balance,""), "")</f>
        <v/>
      </c>
      <c r="E251" s="71" t="str">
        <f ca="1">IFERROR(IF(Loan_Not_Paid*Values_Entered,Monthly_Payment,""), "")</f>
        <v/>
      </c>
      <c r="F251" s="71" t="str">
        <f ca="1">IFERROR(IF(Loan_Not_Paid*Values_Entered,Principal,""), "")</f>
        <v/>
      </c>
      <c r="G251" s="71" t="str">
        <f ca="1">IFERROR(IF(Loan_Not_Paid*Values_Entered,Interest,""), "")</f>
        <v/>
      </c>
      <c r="H251" s="71" t="str">
        <f ca="1">IFERROR(IF(Loan_Not_Paid*Values_Entered,Ending_Balance,""), "")</f>
        <v/>
      </c>
    </row>
    <row r="252" spans="2:8" x14ac:dyDescent="0.35">
      <c r="B252" s="73" t="str">
        <f ca="1">IFERROR(IF(Loan_Not_Paid*Values_Entered,Payment_Number,""), "")</f>
        <v/>
      </c>
      <c r="C252" s="72" t="str">
        <f ca="1">IFERROR(IF(Loan_Not_Paid*Values_Entered,Payment_Date,""), "")</f>
        <v/>
      </c>
      <c r="D252" s="71" t="str">
        <f ca="1">IFERROR(IF(Loan_Not_Paid*Values_Entered,Beginning_Balance,""), "")</f>
        <v/>
      </c>
      <c r="E252" s="71" t="str">
        <f ca="1">IFERROR(IF(Loan_Not_Paid*Values_Entered,Monthly_Payment,""), "")</f>
        <v/>
      </c>
      <c r="F252" s="71" t="str">
        <f ca="1">IFERROR(IF(Loan_Not_Paid*Values_Entered,Principal,""), "")</f>
        <v/>
      </c>
      <c r="G252" s="71" t="str">
        <f ca="1">IFERROR(IF(Loan_Not_Paid*Values_Entered,Interest,""), "")</f>
        <v/>
      </c>
      <c r="H252" s="71" t="str">
        <f ca="1">IFERROR(IF(Loan_Not_Paid*Values_Entered,Ending_Balance,""), "")</f>
        <v/>
      </c>
    </row>
    <row r="253" spans="2:8" x14ac:dyDescent="0.35">
      <c r="B253" s="73" t="str">
        <f ca="1">IFERROR(IF(Loan_Not_Paid*Values_Entered,Payment_Number,""), "")</f>
        <v/>
      </c>
      <c r="C253" s="72" t="str">
        <f ca="1">IFERROR(IF(Loan_Not_Paid*Values_Entered,Payment_Date,""), "")</f>
        <v/>
      </c>
      <c r="D253" s="71" t="str">
        <f ca="1">IFERROR(IF(Loan_Not_Paid*Values_Entered,Beginning_Balance,""), "")</f>
        <v/>
      </c>
      <c r="E253" s="71" t="str">
        <f ca="1">IFERROR(IF(Loan_Not_Paid*Values_Entered,Monthly_Payment,""), "")</f>
        <v/>
      </c>
      <c r="F253" s="71" t="str">
        <f ca="1">IFERROR(IF(Loan_Not_Paid*Values_Entered,Principal,""), "")</f>
        <v/>
      </c>
      <c r="G253" s="71" t="str">
        <f ca="1">IFERROR(IF(Loan_Not_Paid*Values_Entered,Interest,""), "")</f>
        <v/>
      </c>
      <c r="H253" s="71" t="str">
        <f ca="1">IFERROR(IF(Loan_Not_Paid*Values_Entered,Ending_Balance,""), "")</f>
        <v/>
      </c>
    </row>
    <row r="254" spans="2:8" x14ac:dyDescent="0.35">
      <c r="B254" s="73" t="str">
        <f ca="1">IFERROR(IF(Loan_Not_Paid*Values_Entered,Payment_Number,""), "")</f>
        <v/>
      </c>
      <c r="C254" s="72" t="str">
        <f ca="1">IFERROR(IF(Loan_Not_Paid*Values_Entered,Payment_Date,""), "")</f>
        <v/>
      </c>
      <c r="D254" s="71" t="str">
        <f ca="1">IFERROR(IF(Loan_Not_Paid*Values_Entered,Beginning_Balance,""), "")</f>
        <v/>
      </c>
      <c r="E254" s="71" t="str">
        <f ca="1">IFERROR(IF(Loan_Not_Paid*Values_Entered,Monthly_Payment,""), "")</f>
        <v/>
      </c>
      <c r="F254" s="71" t="str">
        <f ca="1">IFERROR(IF(Loan_Not_Paid*Values_Entered,Principal,""), "")</f>
        <v/>
      </c>
      <c r="G254" s="71" t="str">
        <f ca="1">IFERROR(IF(Loan_Not_Paid*Values_Entered,Interest,""), "")</f>
        <v/>
      </c>
      <c r="H254" s="71" t="str">
        <f ca="1">IFERROR(IF(Loan_Not_Paid*Values_Entered,Ending_Balance,""), "")</f>
        <v/>
      </c>
    </row>
    <row r="255" spans="2:8" x14ac:dyDescent="0.35">
      <c r="B255" s="73" t="str">
        <f ca="1">IFERROR(IF(Loan_Not_Paid*Values_Entered,Payment_Number,""), "")</f>
        <v/>
      </c>
      <c r="C255" s="72" t="str">
        <f ca="1">IFERROR(IF(Loan_Not_Paid*Values_Entered,Payment_Date,""), "")</f>
        <v/>
      </c>
      <c r="D255" s="71" t="str">
        <f ca="1">IFERROR(IF(Loan_Not_Paid*Values_Entered,Beginning_Balance,""), "")</f>
        <v/>
      </c>
      <c r="E255" s="71" t="str">
        <f ca="1">IFERROR(IF(Loan_Not_Paid*Values_Entered,Monthly_Payment,""), "")</f>
        <v/>
      </c>
      <c r="F255" s="71" t="str">
        <f ca="1">IFERROR(IF(Loan_Not_Paid*Values_Entered,Principal,""), "")</f>
        <v/>
      </c>
      <c r="G255" s="71" t="str">
        <f ca="1">IFERROR(IF(Loan_Not_Paid*Values_Entered,Interest,""), "")</f>
        <v/>
      </c>
      <c r="H255" s="71" t="str">
        <f ca="1">IFERROR(IF(Loan_Not_Paid*Values_Entered,Ending_Balance,""), "")</f>
        <v/>
      </c>
    </row>
    <row r="256" spans="2:8" x14ac:dyDescent="0.35">
      <c r="B256" s="73" t="str">
        <f ca="1">IFERROR(IF(Loan_Not_Paid*Values_Entered,Payment_Number,""), "")</f>
        <v/>
      </c>
      <c r="C256" s="72" t="str">
        <f ca="1">IFERROR(IF(Loan_Not_Paid*Values_Entered,Payment_Date,""), "")</f>
        <v/>
      </c>
      <c r="D256" s="71" t="str">
        <f ca="1">IFERROR(IF(Loan_Not_Paid*Values_Entered,Beginning_Balance,""), "")</f>
        <v/>
      </c>
      <c r="E256" s="71" t="str">
        <f ca="1">IFERROR(IF(Loan_Not_Paid*Values_Entered,Monthly_Payment,""), "")</f>
        <v/>
      </c>
      <c r="F256" s="71" t="str">
        <f ca="1">IFERROR(IF(Loan_Not_Paid*Values_Entered,Principal,""), "")</f>
        <v/>
      </c>
      <c r="G256" s="71" t="str">
        <f ca="1">IFERROR(IF(Loan_Not_Paid*Values_Entered,Interest,""), "")</f>
        <v/>
      </c>
      <c r="H256" s="71" t="str">
        <f ca="1">IFERROR(IF(Loan_Not_Paid*Values_Entered,Ending_Balance,""), "")</f>
        <v/>
      </c>
    </row>
    <row r="257" spans="2:8" x14ac:dyDescent="0.35">
      <c r="B257" s="73" t="str">
        <f ca="1">IFERROR(IF(Loan_Not_Paid*Values_Entered,Payment_Number,""), "")</f>
        <v/>
      </c>
      <c r="C257" s="72" t="str">
        <f ca="1">IFERROR(IF(Loan_Not_Paid*Values_Entered,Payment_Date,""), "")</f>
        <v/>
      </c>
      <c r="D257" s="71" t="str">
        <f ca="1">IFERROR(IF(Loan_Not_Paid*Values_Entered,Beginning_Balance,""), "")</f>
        <v/>
      </c>
      <c r="E257" s="71" t="str">
        <f ca="1">IFERROR(IF(Loan_Not_Paid*Values_Entered,Monthly_Payment,""), "")</f>
        <v/>
      </c>
      <c r="F257" s="71" t="str">
        <f ca="1">IFERROR(IF(Loan_Not_Paid*Values_Entered,Principal,""), "")</f>
        <v/>
      </c>
      <c r="G257" s="71" t="str">
        <f ca="1">IFERROR(IF(Loan_Not_Paid*Values_Entered,Interest,""), "")</f>
        <v/>
      </c>
      <c r="H257" s="71" t="str">
        <f ca="1">IFERROR(IF(Loan_Not_Paid*Values_Entered,Ending_Balance,""), "")</f>
        <v/>
      </c>
    </row>
    <row r="258" spans="2:8" x14ac:dyDescent="0.35">
      <c r="B258" s="73" t="str">
        <f ca="1">IFERROR(IF(Loan_Not_Paid*Values_Entered,Payment_Number,""), "")</f>
        <v/>
      </c>
      <c r="C258" s="72" t="str">
        <f ca="1">IFERROR(IF(Loan_Not_Paid*Values_Entered,Payment_Date,""), "")</f>
        <v/>
      </c>
      <c r="D258" s="71" t="str">
        <f ca="1">IFERROR(IF(Loan_Not_Paid*Values_Entered,Beginning_Balance,""), "")</f>
        <v/>
      </c>
      <c r="E258" s="71" t="str">
        <f ca="1">IFERROR(IF(Loan_Not_Paid*Values_Entered,Monthly_Payment,""), "")</f>
        <v/>
      </c>
      <c r="F258" s="71" t="str">
        <f ca="1">IFERROR(IF(Loan_Not_Paid*Values_Entered,Principal,""), "")</f>
        <v/>
      </c>
      <c r="G258" s="71" t="str">
        <f ca="1">IFERROR(IF(Loan_Not_Paid*Values_Entered,Interest,""), "")</f>
        <v/>
      </c>
      <c r="H258" s="71" t="str">
        <f ca="1">IFERROR(IF(Loan_Not_Paid*Values_Entered,Ending_Balance,""), "")</f>
        <v/>
      </c>
    </row>
    <row r="259" spans="2:8" x14ac:dyDescent="0.35">
      <c r="B259" s="73" t="str">
        <f ca="1">IFERROR(IF(Loan_Not_Paid*Values_Entered,Payment_Number,""), "")</f>
        <v/>
      </c>
      <c r="C259" s="72" t="str">
        <f ca="1">IFERROR(IF(Loan_Not_Paid*Values_Entered,Payment_Date,""), "")</f>
        <v/>
      </c>
      <c r="D259" s="71" t="str">
        <f ca="1">IFERROR(IF(Loan_Not_Paid*Values_Entered,Beginning_Balance,""), "")</f>
        <v/>
      </c>
      <c r="E259" s="71" t="str">
        <f ca="1">IFERROR(IF(Loan_Not_Paid*Values_Entered,Monthly_Payment,""), "")</f>
        <v/>
      </c>
      <c r="F259" s="71" t="str">
        <f ca="1">IFERROR(IF(Loan_Not_Paid*Values_Entered,Principal,""), "")</f>
        <v/>
      </c>
      <c r="G259" s="71" t="str">
        <f ca="1">IFERROR(IF(Loan_Not_Paid*Values_Entered,Interest,""), "")</f>
        <v/>
      </c>
      <c r="H259" s="71" t="str">
        <f ca="1">IFERROR(IF(Loan_Not_Paid*Values_Entered,Ending_Balance,""), "")</f>
        <v/>
      </c>
    </row>
    <row r="260" spans="2:8" x14ac:dyDescent="0.35">
      <c r="B260" s="73" t="str">
        <f ca="1">IFERROR(IF(Loan_Not_Paid*Values_Entered,Payment_Number,""), "")</f>
        <v/>
      </c>
      <c r="C260" s="72" t="str">
        <f ca="1">IFERROR(IF(Loan_Not_Paid*Values_Entered,Payment_Date,""), "")</f>
        <v/>
      </c>
      <c r="D260" s="71" t="str">
        <f ca="1">IFERROR(IF(Loan_Not_Paid*Values_Entered,Beginning_Balance,""), "")</f>
        <v/>
      </c>
      <c r="E260" s="71" t="str">
        <f ca="1">IFERROR(IF(Loan_Not_Paid*Values_Entered,Monthly_Payment,""), "")</f>
        <v/>
      </c>
      <c r="F260" s="71" t="str">
        <f ca="1">IFERROR(IF(Loan_Not_Paid*Values_Entered,Principal,""), "")</f>
        <v/>
      </c>
      <c r="G260" s="71" t="str">
        <f ca="1">IFERROR(IF(Loan_Not_Paid*Values_Entered,Interest,""), "")</f>
        <v/>
      </c>
      <c r="H260" s="71" t="str">
        <f ca="1">IFERROR(IF(Loan_Not_Paid*Values_Entered,Ending_Balance,""), "")</f>
        <v/>
      </c>
    </row>
    <row r="261" spans="2:8" x14ac:dyDescent="0.35">
      <c r="B261" s="73" t="str">
        <f ca="1">IFERROR(IF(Loan_Not_Paid*Values_Entered,Payment_Number,""), "")</f>
        <v/>
      </c>
      <c r="C261" s="72" t="str">
        <f ca="1">IFERROR(IF(Loan_Not_Paid*Values_Entered,Payment_Date,""), "")</f>
        <v/>
      </c>
      <c r="D261" s="71" t="str">
        <f ca="1">IFERROR(IF(Loan_Not_Paid*Values_Entered,Beginning_Balance,""), "")</f>
        <v/>
      </c>
      <c r="E261" s="71" t="str">
        <f ca="1">IFERROR(IF(Loan_Not_Paid*Values_Entered,Monthly_Payment,""), "")</f>
        <v/>
      </c>
      <c r="F261" s="71" t="str">
        <f ca="1">IFERROR(IF(Loan_Not_Paid*Values_Entered,Principal,""), "")</f>
        <v/>
      </c>
      <c r="G261" s="71" t="str">
        <f ca="1">IFERROR(IF(Loan_Not_Paid*Values_Entered,Interest,""), "")</f>
        <v/>
      </c>
      <c r="H261" s="71" t="str">
        <f ca="1">IFERROR(IF(Loan_Not_Paid*Values_Entered,Ending_Balance,""), "")</f>
        <v/>
      </c>
    </row>
    <row r="262" spans="2:8" x14ac:dyDescent="0.35">
      <c r="B262" s="73" t="str">
        <f ca="1">IFERROR(IF(Loan_Not_Paid*Values_Entered,Payment_Number,""), "")</f>
        <v/>
      </c>
      <c r="C262" s="72" t="str">
        <f ca="1">IFERROR(IF(Loan_Not_Paid*Values_Entered,Payment_Date,""), "")</f>
        <v/>
      </c>
      <c r="D262" s="71" t="str">
        <f ca="1">IFERROR(IF(Loan_Not_Paid*Values_Entered,Beginning_Balance,""), "")</f>
        <v/>
      </c>
      <c r="E262" s="71" t="str">
        <f ca="1">IFERROR(IF(Loan_Not_Paid*Values_Entered,Monthly_Payment,""), "")</f>
        <v/>
      </c>
      <c r="F262" s="71" t="str">
        <f ca="1">IFERROR(IF(Loan_Not_Paid*Values_Entered,Principal,""), "")</f>
        <v/>
      </c>
      <c r="G262" s="71" t="str">
        <f ca="1">IFERROR(IF(Loan_Not_Paid*Values_Entered,Interest,""), "")</f>
        <v/>
      </c>
      <c r="H262" s="71" t="str">
        <f ca="1">IFERROR(IF(Loan_Not_Paid*Values_Entered,Ending_Balance,""), "")</f>
        <v/>
      </c>
    </row>
    <row r="263" spans="2:8" x14ac:dyDescent="0.35">
      <c r="B263" s="73" t="str">
        <f ca="1">IFERROR(IF(Loan_Not_Paid*Values_Entered,Payment_Number,""), "")</f>
        <v/>
      </c>
      <c r="C263" s="72" t="str">
        <f ca="1">IFERROR(IF(Loan_Not_Paid*Values_Entered,Payment_Date,""), "")</f>
        <v/>
      </c>
      <c r="D263" s="71" t="str">
        <f ca="1">IFERROR(IF(Loan_Not_Paid*Values_Entered,Beginning_Balance,""), "")</f>
        <v/>
      </c>
      <c r="E263" s="71" t="str">
        <f ca="1">IFERROR(IF(Loan_Not_Paid*Values_Entered,Monthly_Payment,""), "")</f>
        <v/>
      </c>
      <c r="F263" s="71" t="str">
        <f ca="1">IFERROR(IF(Loan_Not_Paid*Values_Entered,Principal,""), "")</f>
        <v/>
      </c>
      <c r="G263" s="71" t="str">
        <f ca="1">IFERROR(IF(Loan_Not_Paid*Values_Entered,Interest,""), "")</f>
        <v/>
      </c>
      <c r="H263" s="71" t="str">
        <f ca="1">IFERROR(IF(Loan_Not_Paid*Values_Entered,Ending_Balance,""), "")</f>
        <v/>
      </c>
    </row>
    <row r="264" spans="2:8" x14ac:dyDescent="0.35">
      <c r="B264" s="73" t="str">
        <f ca="1">IFERROR(IF(Loan_Not_Paid*Values_Entered,Payment_Number,""), "")</f>
        <v/>
      </c>
      <c r="C264" s="72" t="str">
        <f ca="1">IFERROR(IF(Loan_Not_Paid*Values_Entered,Payment_Date,""), "")</f>
        <v/>
      </c>
      <c r="D264" s="71" t="str">
        <f ca="1">IFERROR(IF(Loan_Not_Paid*Values_Entered,Beginning_Balance,""), "")</f>
        <v/>
      </c>
      <c r="E264" s="71" t="str">
        <f ca="1">IFERROR(IF(Loan_Not_Paid*Values_Entered,Monthly_Payment,""), "")</f>
        <v/>
      </c>
      <c r="F264" s="71" t="str">
        <f ca="1">IFERROR(IF(Loan_Not_Paid*Values_Entered,Principal,""), "")</f>
        <v/>
      </c>
      <c r="G264" s="71" t="str">
        <f ca="1">IFERROR(IF(Loan_Not_Paid*Values_Entered,Interest,""), "")</f>
        <v/>
      </c>
      <c r="H264" s="71" t="str">
        <f ca="1">IFERROR(IF(Loan_Not_Paid*Values_Entered,Ending_Balance,""), "")</f>
        <v/>
      </c>
    </row>
    <row r="265" spans="2:8" x14ac:dyDescent="0.35">
      <c r="B265" s="73" t="str">
        <f ca="1">IFERROR(IF(Loan_Not_Paid*Values_Entered,Payment_Number,""), "")</f>
        <v/>
      </c>
      <c r="C265" s="72" t="str">
        <f ca="1">IFERROR(IF(Loan_Not_Paid*Values_Entered,Payment_Date,""), "")</f>
        <v/>
      </c>
      <c r="D265" s="71" t="str">
        <f ca="1">IFERROR(IF(Loan_Not_Paid*Values_Entered,Beginning_Balance,""), "")</f>
        <v/>
      </c>
      <c r="E265" s="71" t="str">
        <f ca="1">IFERROR(IF(Loan_Not_Paid*Values_Entered,Monthly_Payment,""), "")</f>
        <v/>
      </c>
      <c r="F265" s="71" t="str">
        <f ca="1">IFERROR(IF(Loan_Not_Paid*Values_Entered,Principal,""), "")</f>
        <v/>
      </c>
      <c r="G265" s="71" t="str">
        <f ca="1">IFERROR(IF(Loan_Not_Paid*Values_Entered,Interest,""), "")</f>
        <v/>
      </c>
      <c r="H265" s="71" t="str">
        <f ca="1">IFERROR(IF(Loan_Not_Paid*Values_Entered,Ending_Balance,""), "")</f>
        <v/>
      </c>
    </row>
    <row r="266" spans="2:8" x14ac:dyDescent="0.35">
      <c r="B266" s="73" t="str">
        <f ca="1">IFERROR(IF(Loan_Not_Paid*Values_Entered,Payment_Number,""), "")</f>
        <v/>
      </c>
      <c r="C266" s="72" t="str">
        <f ca="1">IFERROR(IF(Loan_Not_Paid*Values_Entered,Payment_Date,""), "")</f>
        <v/>
      </c>
      <c r="D266" s="71" t="str">
        <f ca="1">IFERROR(IF(Loan_Not_Paid*Values_Entered,Beginning_Balance,""), "")</f>
        <v/>
      </c>
      <c r="E266" s="71" t="str">
        <f ca="1">IFERROR(IF(Loan_Not_Paid*Values_Entered,Monthly_Payment,""), "")</f>
        <v/>
      </c>
      <c r="F266" s="71" t="str">
        <f ca="1">IFERROR(IF(Loan_Not_Paid*Values_Entered,Principal,""), "")</f>
        <v/>
      </c>
      <c r="G266" s="71" t="str">
        <f ca="1">IFERROR(IF(Loan_Not_Paid*Values_Entered,Interest,""), "")</f>
        <v/>
      </c>
      <c r="H266" s="71" t="str">
        <f ca="1">IFERROR(IF(Loan_Not_Paid*Values_Entered,Ending_Balance,""), "")</f>
        <v/>
      </c>
    </row>
    <row r="267" spans="2:8" x14ac:dyDescent="0.35">
      <c r="B267" s="73" t="str">
        <f ca="1">IFERROR(IF(Loan_Not_Paid*Values_Entered,Payment_Number,""), "")</f>
        <v/>
      </c>
      <c r="C267" s="72" t="str">
        <f ca="1">IFERROR(IF(Loan_Not_Paid*Values_Entered,Payment_Date,""), "")</f>
        <v/>
      </c>
      <c r="D267" s="71" t="str">
        <f ca="1">IFERROR(IF(Loan_Not_Paid*Values_Entered,Beginning_Balance,""), "")</f>
        <v/>
      </c>
      <c r="E267" s="71" t="str">
        <f ca="1">IFERROR(IF(Loan_Not_Paid*Values_Entered,Monthly_Payment,""), "")</f>
        <v/>
      </c>
      <c r="F267" s="71" t="str">
        <f ca="1">IFERROR(IF(Loan_Not_Paid*Values_Entered,Principal,""), "")</f>
        <v/>
      </c>
      <c r="G267" s="71" t="str">
        <f ca="1">IFERROR(IF(Loan_Not_Paid*Values_Entered,Interest,""), "")</f>
        <v/>
      </c>
      <c r="H267" s="71" t="str">
        <f ca="1">IFERROR(IF(Loan_Not_Paid*Values_Entered,Ending_Balance,""), "")</f>
        <v/>
      </c>
    </row>
    <row r="268" spans="2:8" x14ac:dyDescent="0.35">
      <c r="B268" s="73" t="str">
        <f ca="1">IFERROR(IF(Loan_Not_Paid*Values_Entered,Payment_Number,""), "")</f>
        <v/>
      </c>
      <c r="C268" s="72" t="str">
        <f ca="1">IFERROR(IF(Loan_Not_Paid*Values_Entered,Payment_Date,""), "")</f>
        <v/>
      </c>
      <c r="D268" s="71" t="str">
        <f ca="1">IFERROR(IF(Loan_Not_Paid*Values_Entered,Beginning_Balance,""), "")</f>
        <v/>
      </c>
      <c r="E268" s="71" t="str">
        <f ca="1">IFERROR(IF(Loan_Not_Paid*Values_Entered,Monthly_Payment,""), "")</f>
        <v/>
      </c>
      <c r="F268" s="71" t="str">
        <f ca="1">IFERROR(IF(Loan_Not_Paid*Values_Entered,Principal,""), "")</f>
        <v/>
      </c>
      <c r="G268" s="71" t="str">
        <f ca="1">IFERROR(IF(Loan_Not_Paid*Values_Entered,Interest,""), "")</f>
        <v/>
      </c>
      <c r="H268" s="71" t="str">
        <f ca="1">IFERROR(IF(Loan_Not_Paid*Values_Entered,Ending_Balance,""), "")</f>
        <v/>
      </c>
    </row>
    <row r="269" spans="2:8" x14ac:dyDescent="0.35">
      <c r="B269" s="73" t="str">
        <f ca="1">IFERROR(IF(Loan_Not_Paid*Values_Entered,Payment_Number,""), "")</f>
        <v/>
      </c>
      <c r="C269" s="72" t="str">
        <f ca="1">IFERROR(IF(Loan_Not_Paid*Values_Entered,Payment_Date,""), "")</f>
        <v/>
      </c>
      <c r="D269" s="71" t="str">
        <f ca="1">IFERROR(IF(Loan_Not_Paid*Values_Entered,Beginning_Balance,""), "")</f>
        <v/>
      </c>
      <c r="E269" s="71" t="str">
        <f ca="1">IFERROR(IF(Loan_Not_Paid*Values_Entered,Monthly_Payment,""), "")</f>
        <v/>
      </c>
      <c r="F269" s="71" t="str">
        <f ca="1">IFERROR(IF(Loan_Not_Paid*Values_Entered,Principal,""), "")</f>
        <v/>
      </c>
      <c r="G269" s="71" t="str">
        <f ca="1">IFERROR(IF(Loan_Not_Paid*Values_Entered,Interest,""), "")</f>
        <v/>
      </c>
      <c r="H269" s="71" t="str">
        <f ca="1">IFERROR(IF(Loan_Not_Paid*Values_Entered,Ending_Balance,""), "")</f>
        <v/>
      </c>
    </row>
    <row r="270" spans="2:8" x14ac:dyDescent="0.35">
      <c r="B270" s="73" t="str">
        <f ca="1">IFERROR(IF(Loan_Not_Paid*Values_Entered,Payment_Number,""), "")</f>
        <v/>
      </c>
      <c r="C270" s="72" t="str">
        <f ca="1">IFERROR(IF(Loan_Not_Paid*Values_Entered,Payment_Date,""), "")</f>
        <v/>
      </c>
      <c r="D270" s="71" t="str">
        <f ca="1">IFERROR(IF(Loan_Not_Paid*Values_Entered,Beginning_Balance,""), "")</f>
        <v/>
      </c>
      <c r="E270" s="71" t="str">
        <f ca="1">IFERROR(IF(Loan_Not_Paid*Values_Entered,Monthly_Payment,""), "")</f>
        <v/>
      </c>
      <c r="F270" s="71" t="str">
        <f ca="1">IFERROR(IF(Loan_Not_Paid*Values_Entered,Principal,""), "")</f>
        <v/>
      </c>
      <c r="G270" s="71" t="str">
        <f ca="1">IFERROR(IF(Loan_Not_Paid*Values_Entered,Interest,""), "")</f>
        <v/>
      </c>
      <c r="H270" s="71" t="str">
        <f ca="1">IFERROR(IF(Loan_Not_Paid*Values_Entered,Ending_Balance,""), "")</f>
        <v/>
      </c>
    </row>
    <row r="271" spans="2:8" x14ac:dyDescent="0.35">
      <c r="B271" s="73" t="str">
        <f ca="1">IFERROR(IF(Loan_Not_Paid*Values_Entered,Payment_Number,""), "")</f>
        <v/>
      </c>
      <c r="C271" s="72" t="str">
        <f ca="1">IFERROR(IF(Loan_Not_Paid*Values_Entered,Payment_Date,""), "")</f>
        <v/>
      </c>
      <c r="D271" s="71" t="str">
        <f ca="1">IFERROR(IF(Loan_Not_Paid*Values_Entered,Beginning_Balance,""), "")</f>
        <v/>
      </c>
      <c r="E271" s="71" t="str">
        <f ca="1">IFERROR(IF(Loan_Not_Paid*Values_Entered,Monthly_Payment,""), "")</f>
        <v/>
      </c>
      <c r="F271" s="71" t="str">
        <f ca="1">IFERROR(IF(Loan_Not_Paid*Values_Entered,Principal,""), "")</f>
        <v/>
      </c>
      <c r="G271" s="71" t="str">
        <f ca="1">IFERROR(IF(Loan_Not_Paid*Values_Entered,Interest,""), "")</f>
        <v/>
      </c>
      <c r="H271" s="71" t="str">
        <f ca="1">IFERROR(IF(Loan_Not_Paid*Values_Entered,Ending_Balance,""), "")</f>
        <v/>
      </c>
    </row>
    <row r="272" spans="2:8" x14ac:dyDescent="0.35">
      <c r="B272" s="73" t="str">
        <f ca="1">IFERROR(IF(Loan_Not_Paid*Values_Entered,Payment_Number,""), "")</f>
        <v/>
      </c>
      <c r="C272" s="72" t="str">
        <f ca="1">IFERROR(IF(Loan_Not_Paid*Values_Entered,Payment_Date,""), "")</f>
        <v/>
      </c>
      <c r="D272" s="71" t="str">
        <f ca="1">IFERROR(IF(Loan_Not_Paid*Values_Entered,Beginning_Balance,""), "")</f>
        <v/>
      </c>
      <c r="E272" s="71" t="str">
        <f ca="1">IFERROR(IF(Loan_Not_Paid*Values_Entered,Monthly_Payment,""), "")</f>
        <v/>
      </c>
      <c r="F272" s="71" t="str">
        <f ca="1">IFERROR(IF(Loan_Not_Paid*Values_Entered,Principal,""), "")</f>
        <v/>
      </c>
      <c r="G272" s="71" t="str">
        <f ca="1">IFERROR(IF(Loan_Not_Paid*Values_Entered,Interest,""), "")</f>
        <v/>
      </c>
      <c r="H272" s="71" t="str">
        <f ca="1">IFERROR(IF(Loan_Not_Paid*Values_Entered,Ending_Balance,""), "")</f>
        <v/>
      </c>
    </row>
    <row r="273" spans="2:8" x14ac:dyDescent="0.35">
      <c r="B273" s="73" t="str">
        <f ca="1">IFERROR(IF(Loan_Not_Paid*Values_Entered,Payment_Number,""), "")</f>
        <v/>
      </c>
      <c r="C273" s="72" t="str">
        <f ca="1">IFERROR(IF(Loan_Not_Paid*Values_Entered,Payment_Date,""), "")</f>
        <v/>
      </c>
      <c r="D273" s="71" t="str">
        <f ca="1">IFERROR(IF(Loan_Not_Paid*Values_Entered,Beginning_Balance,""), "")</f>
        <v/>
      </c>
      <c r="E273" s="71" t="str">
        <f ca="1">IFERROR(IF(Loan_Not_Paid*Values_Entered,Monthly_Payment,""), "")</f>
        <v/>
      </c>
      <c r="F273" s="71" t="str">
        <f ca="1">IFERROR(IF(Loan_Not_Paid*Values_Entered,Principal,""), "")</f>
        <v/>
      </c>
      <c r="G273" s="71" t="str">
        <f ca="1">IFERROR(IF(Loan_Not_Paid*Values_Entered,Interest,""), "")</f>
        <v/>
      </c>
      <c r="H273" s="71" t="str">
        <f ca="1">IFERROR(IF(Loan_Not_Paid*Values_Entered,Ending_Balance,""), "")</f>
        <v/>
      </c>
    </row>
    <row r="274" spans="2:8" x14ac:dyDescent="0.35">
      <c r="B274" s="73" t="str">
        <f ca="1">IFERROR(IF(Loan_Not_Paid*Values_Entered,Payment_Number,""), "")</f>
        <v/>
      </c>
      <c r="C274" s="72" t="str">
        <f ca="1">IFERROR(IF(Loan_Not_Paid*Values_Entered,Payment_Date,""), "")</f>
        <v/>
      </c>
      <c r="D274" s="71" t="str">
        <f ca="1">IFERROR(IF(Loan_Not_Paid*Values_Entered,Beginning_Balance,""), "")</f>
        <v/>
      </c>
      <c r="E274" s="71" t="str">
        <f ca="1">IFERROR(IF(Loan_Not_Paid*Values_Entered,Monthly_Payment,""), "")</f>
        <v/>
      </c>
      <c r="F274" s="71" t="str">
        <f ca="1">IFERROR(IF(Loan_Not_Paid*Values_Entered,Principal,""), "")</f>
        <v/>
      </c>
      <c r="G274" s="71" t="str">
        <f ca="1">IFERROR(IF(Loan_Not_Paid*Values_Entered,Interest,""), "")</f>
        <v/>
      </c>
      <c r="H274" s="71" t="str">
        <f ca="1">IFERROR(IF(Loan_Not_Paid*Values_Entered,Ending_Balance,""), "")</f>
        <v/>
      </c>
    </row>
    <row r="275" spans="2:8" x14ac:dyDescent="0.35">
      <c r="B275" s="73" t="str">
        <f ca="1">IFERROR(IF(Loan_Not_Paid*Values_Entered,Payment_Number,""), "")</f>
        <v/>
      </c>
      <c r="C275" s="72" t="str">
        <f ca="1">IFERROR(IF(Loan_Not_Paid*Values_Entered,Payment_Date,""), "")</f>
        <v/>
      </c>
      <c r="D275" s="71" t="str">
        <f ca="1">IFERROR(IF(Loan_Not_Paid*Values_Entered,Beginning_Balance,""), "")</f>
        <v/>
      </c>
      <c r="E275" s="71" t="str">
        <f ca="1">IFERROR(IF(Loan_Not_Paid*Values_Entered,Monthly_Payment,""), "")</f>
        <v/>
      </c>
      <c r="F275" s="71" t="str">
        <f ca="1">IFERROR(IF(Loan_Not_Paid*Values_Entered,Principal,""), "")</f>
        <v/>
      </c>
      <c r="G275" s="71" t="str">
        <f ca="1">IFERROR(IF(Loan_Not_Paid*Values_Entered,Interest,""), "")</f>
        <v/>
      </c>
      <c r="H275" s="71" t="str">
        <f ca="1">IFERROR(IF(Loan_Not_Paid*Values_Entered,Ending_Balance,""), "")</f>
        <v/>
      </c>
    </row>
    <row r="276" spans="2:8" x14ac:dyDescent="0.35">
      <c r="B276" s="73" t="str">
        <f ca="1">IFERROR(IF(Loan_Not_Paid*Values_Entered,Payment_Number,""), "")</f>
        <v/>
      </c>
      <c r="C276" s="72" t="str">
        <f ca="1">IFERROR(IF(Loan_Not_Paid*Values_Entered,Payment_Date,""), "")</f>
        <v/>
      </c>
      <c r="D276" s="71" t="str">
        <f ca="1">IFERROR(IF(Loan_Not_Paid*Values_Entered,Beginning_Balance,""), "")</f>
        <v/>
      </c>
      <c r="E276" s="71" t="str">
        <f ca="1">IFERROR(IF(Loan_Not_Paid*Values_Entered,Monthly_Payment,""), "")</f>
        <v/>
      </c>
      <c r="F276" s="71" t="str">
        <f ca="1">IFERROR(IF(Loan_Not_Paid*Values_Entered,Principal,""), "")</f>
        <v/>
      </c>
      <c r="G276" s="71" t="str">
        <f ca="1">IFERROR(IF(Loan_Not_Paid*Values_Entered,Interest,""), "")</f>
        <v/>
      </c>
      <c r="H276" s="71" t="str">
        <f ca="1">IFERROR(IF(Loan_Not_Paid*Values_Entered,Ending_Balance,""), "")</f>
        <v/>
      </c>
    </row>
    <row r="277" spans="2:8" x14ac:dyDescent="0.35">
      <c r="B277" s="73" t="str">
        <f ca="1">IFERROR(IF(Loan_Not_Paid*Values_Entered,Payment_Number,""), "")</f>
        <v/>
      </c>
      <c r="C277" s="72" t="str">
        <f ca="1">IFERROR(IF(Loan_Not_Paid*Values_Entered,Payment_Date,""), "")</f>
        <v/>
      </c>
      <c r="D277" s="71" t="str">
        <f ca="1">IFERROR(IF(Loan_Not_Paid*Values_Entered,Beginning_Balance,""), "")</f>
        <v/>
      </c>
      <c r="E277" s="71" t="str">
        <f ca="1">IFERROR(IF(Loan_Not_Paid*Values_Entered,Monthly_Payment,""), "")</f>
        <v/>
      </c>
      <c r="F277" s="71" t="str">
        <f ca="1">IFERROR(IF(Loan_Not_Paid*Values_Entered,Principal,""), "")</f>
        <v/>
      </c>
      <c r="G277" s="71" t="str">
        <f ca="1">IFERROR(IF(Loan_Not_Paid*Values_Entered,Interest,""), "")</f>
        <v/>
      </c>
      <c r="H277" s="71" t="str">
        <f ca="1">IFERROR(IF(Loan_Not_Paid*Values_Entered,Ending_Balance,""), "")</f>
        <v/>
      </c>
    </row>
    <row r="278" spans="2:8" x14ac:dyDescent="0.35">
      <c r="B278" s="73" t="str">
        <f ca="1">IFERROR(IF(Loan_Not_Paid*Values_Entered,Payment_Number,""), "")</f>
        <v/>
      </c>
      <c r="C278" s="72" t="str">
        <f ca="1">IFERROR(IF(Loan_Not_Paid*Values_Entered,Payment_Date,""), "")</f>
        <v/>
      </c>
      <c r="D278" s="71" t="str">
        <f ca="1">IFERROR(IF(Loan_Not_Paid*Values_Entered,Beginning_Balance,""), "")</f>
        <v/>
      </c>
      <c r="E278" s="71" t="str">
        <f ca="1">IFERROR(IF(Loan_Not_Paid*Values_Entered,Monthly_Payment,""), "")</f>
        <v/>
      </c>
      <c r="F278" s="71" t="str">
        <f ca="1">IFERROR(IF(Loan_Not_Paid*Values_Entered,Principal,""), "")</f>
        <v/>
      </c>
      <c r="G278" s="71" t="str">
        <f ca="1">IFERROR(IF(Loan_Not_Paid*Values_Entered,Interest,""), "")</f>
        <v/>
      </c>
      <c r="H278" s="71" t="str">
        <f ca="1">IFERROR(IF(Loan_Not_Paid*Values_Entered,Ending_Balance,""), "")</f>
        <v/>
      </c>
    </row>
    <row r="279" spans="2:8" x14ac:dyDescent="0.35">
      <c r="B279" s="73" t="str">
        <f ca="1">IFERROR(IF(Loan_Not_Paid*Values_Entered,Payment_Number,""), "")</f>
        <v/>
      </c>
      <c r="C279" s="72" t="str">
        <f ca="1">IFERROR(IF(Loan_Not_Paid*Values_Entered,Payment_Date,""), "")</f>
        <v/>
      </c>
      <c r="D279" s="71" t="str">
        <f ca="1">IFERROR(IF(Loan_Not_Paid*Values_Entered,Beginning_Balance,""), "")</f>
        <v/>
      </c>
      <c r="E279" s="71" t="str">
        <f ca="1">IFERROR(IF(Loan_Not_Paid*Values_Entered,Monthly_Payment,""), "")</f>
        <v/>
      </c>
      <c r="F279" s="71" t="str">
        <f ca="1">IFERROR(IF(Loan_Not_Paid*Values_Entered,Principal,""), "")</f>
        <v/>
      </c>
      <c r="G279" s="71" t="str">
        <f ca="1">IFERROR(IF(Loan_Not_Paid*Values_Entered,Interest,""), "")</f>
        <v/>
      </c>
      <c r="H279" s="71" t="str">
        <f ca="1">IFERROR(IF(Loan_Not_Paid*Values_Entered,Ending_Balance,""), "")</f>
        <v/>
      </c>
    </row>
    <row r="280" spans="2:8" x14ac:dyDescent="0.35">
      <c r="B280" s="73" t="str">
        <f ca="1">IFERROR(IF(Loan_Not_Paid*Values_Entered,Payment_Number,""), "")</f>
        <v/>
      </c>
      <c r="C280" s="72" t="str">
        <f ca="1">IFERROR(IF(Loan_Not_Paid*Values_Entered,Payment_Date,""), "")</f>
        <v/>
      </c>
      <c r="D280" s="71" t="str">
        <f ca="1">IFERROR(IF(Loan_Not_Paid*Values_Entered,Beginning_Balance,""), "")</f>
        <v/>
      </c>
      <c r="E280" s="71" t="str">
        <f ca="1">IFERROR(IF(Loan_Not_Paid*Values_Entered,Monthly_Payment,""), "")</f>
        <v/>
      </c>
      <c r="F280" s="71" t="str">
        <f ca="1">IFERROR(IF(Loan_Not_Paid*Values_Entered,Principal,""), "")</f>
        <v/>
      </c>
      <c r="G280" s="71" t="str">
        <f ca="1">IFERROR(IF(Loan_Not_Paid*Values_Entered,Interest,""), "")</f>
        <v/>
      </c>
      <c r="H280" s="71" t="str">
        <f ca="1">IFERROR(IF(Loan_Not_Paid*Values_Entered,Ending_Balance,""), "")</f>
        <v/>
      </c>
    </row>
    <row r="281" spans="2:8" x14ac:dyDescent="0.35">
      <c r="B281" s="73" t="str">
        <f ca="1">IFERROR(IF(Loan_Not_Paid*Values_Entered,Payment_Number,""), "")</f>
        <v/>
      </c>
      <c r="C281" s="72" t="str">
        <f ca="1">IFERROR(IF(Loan_Not_Paid*Values_Entered,Payment_Date,""), "")</f>
        <v/>
      </c>
      <c r="D281" s="71" t="str">
        <f ca="1">IFERROR(IF(Loan_Not_Paid*Values_Entered,Beginning_Balance,""), "")</f>
        <v/>
      </c>
      <c r="E281" s="71" t="str">
        <f ca="1">IFERROR(IF(Loan_Not_Paid*Values_Entered,Monthly_Payment,""), "")</f>
        <v/>
      </c>
      <c r="F281" s="71" t="str">
        <f ca="1">IFERROR(IF(Loan_Not_Paid*Values_Entered,Principal,""), "")</f>
        <v/>
      </c>
      <c r="G281" s="71" t="str">
        <f ca="1">IFERROR(IF(Loan_Not_Paid*Values_Entered,Interest,""), "")</f>
        <v/>
      </c>
      <c r="H281" s="71" t="str">
        <f ca="1">IFERROR(IF(Loan_Not_Paid*Values_Entered,Ending_Balance,""), "")</f>
        <v/>
      </c>
    </row>
    <row r="282" spans="2:8" x14ac:dyDescent="0.35">
      <c r="B282" s="73" t="str">
        <f ca="1">IFERROR(IF(Loan_Not_Paid*Values_Entered,Payment_Number,""), "")</f>
        <v/>
      </c>
      <c r="C282" s="72" t="str">
        <f ca="1">IFERROR(IF(Loan_Not_Paid*Values_Entered,Payment_Date,""), "")</f>
        <v/>
      </c>
      <c r="D282" s="71" t="str">
        <f ca="1">IFERROR(IF(Loan_Not_Paid*Values_Entered,Beginning_Balance,""), "")</f>
        <v/>
      </c>
      <c r="E282" s="71" t="str">
        <f ca="1">IFERROR(IF(Loan_Not_Paid*Values_Entered,Monthly_Payment,""), "")</f>
        <v/>
      </c>
      <c r="F282" s="71" t="str">
        <f ca="1">IFERROR(IF(Loan_Not_Paid*Values_Entered,Principal,""), "")</f>
        <v/>
      </c>
      <c r="G282" s="71" t="str">
        <f ca="1">IFERROR(IF(Loan_Not_Paid*Values_Entered,Interest,""), "")</f>
        <v/>
      </c>
      <c r="H282" s="71" t="str">
        <f ca="1">IFERROR(IF(Loan_Not_Paid*Values_Entered,Ending_Balance,""), "")</f>
        <v/>
      </c>
    </row>
    <row r="283" spans="2:8" x14ac:dyDescent="0.35">
      <c r="B283" s="73" t="str">
        <f ca="1">IFERROR(IF(Loan_Not_Paid*Values_Entered,Payment_Number,""), "")</f>
        <v/>
      </c>
      <c r="C283" s="72" t="str">
        <f ca="1">IFERROR(IF(Loan_Not_Paid*Values_Entered,Payment_Date,""), "")</f>
        <v/>
      </c>
      <c r="D283" s="71" t="str">
        <f ca="1">IFERROR(IF(Loan_Not_Paid*Values_Entered,Beginning_Balance,""), "")</f>
        <v/>
      </c>
      <c r="E283" s="71" t="str">
        <f ca="1">IFERROR(IF(Loan_Not_Paid*Values_Entered,Monthly_Payment,""), "")</f>
        <v/>
      </c>
      <c r="F283" s="71" t="str">
        <f ca="1">IFERROR(IF(Loan_Not_Paid*Values_Entered,Principal,""), "")</f>
        <v/>
      </c>
      <c r="G283" s="71" t="str">
        <f ca="1">IFERROR(IF(Loan_Not_Paid*Values_Entered,Interest,""), "")</f>
        <v/>
      </c>
      <c r="H283" s="71" t="str">
        <f ca="1">IFERROR(IF(Loan_Not_Paid*Values_Entered,Ending_Balance,""), "")</f>
        <v/>
      </c>
    </row>
    <row r="284" spans="2:8" x14ac:dyDescent="0.35">
      <c r="B284" s="73" t="str">
        <f ca="1">IFERROR(IF(Loan_Not_Paid*Values_Entered,Payment_Number,""), "")</f>
        <v/>
      </c>
      <c r="C284" s="72" t="str">
        <f ca="1">IFERROR(IF(Loan_Not_Paid*Values_Entered,Payment_Date,""), "")</f>
        <v/>
      </c>
      <c r="D284" s="71" t="str">
        <f ca="1">IFERROR(IF(Loan_Not_Paid*Values_Entered,Beginning_Balance,""), "")</f>
        <v/>
      </c>
      <c r="E284" s="71" t="str">
        <f ca="1">IFERROR(IF(Loan_Not_Paid*Values_Entered,Monthly_Payment,""), "")</f>
        <v/>
      </c>
      <c r="F284" s="71" t="str">
        <f ca="1">IFERROR(IF(Loan_Not_Paid*Values_Entered,Principal,""), "")</f>
        <v/>
      </c>
      <c r="G284" s="71" t="str">
        <f ca="1">IFERROR(IF(Loan_Not_Paid*Values_Entered,Interest,""), "")</f>
        <v/>
      </c>
      <c r="H284" s="71" t="str">
        <f ca="1">IFERROR(IF(Loan_Not_Paid*Values_Entered,Ending_Balance,""), "")</f>
        <v/>
      </c>
    </row>
    <row r="285" spans="2:8" x14ac:dyDescent="0.35">
      <c r="B285" s="73" t="str">
        <f ca="1">IFERROR(IF(Loan_Not_Paid*Values_Entered,Payment_Number,""), "")</f>
        <v/>
      </c>
      <c r="C285" s="72" t="str">
        <f ca="1">IFERROR(IF(Loan_Not_Paid*Values_Entered,Payment_Date,""), "")</f>
        <v/>
      </c>
      <c r="D285" s="71" t="str">
        <f ca="1">IFERROR(IF(Loan_Not_Paid*Values_Entered,Beginning_Balance,""), "")</f>
        <v/>
      </c>
      <c r="E285" s="71" t="str">
        <f ca="1">IFERROR(IF(Loan_Not_Paid*Values_Entered,Monthly_Payment,""), "")</f>
        <v/>
      </c>
      <c r="F285" s="71" t="str">
        <f ca="1">IFERROR(IF(Loan_Not_Paid*Values_Entered,Principal,""), "")</f>
        <v/>
      </c>
      <c r="G285" s="71" t="str">
        <f ca="1">IFERROR(IF(Loan_Not_Paid*Values_Entered,Interest,""), "")</f>
        <v/>
      </c>
      <c r="H285" s="71" t="str">
        <f ca="1">IFERROR(IF(Loan_Not_Paid*Values_Entered,Ending_Balance,""), "")</f>
        <v/>
      </c>
    </row>
    <row r="286" spans="2:8" x14ac:dyDescent="0.35">
      <c r="B286" s="73" t="str">
        <f ca="1">IFERROR(IF(Loan_Not_Paid*Values_Entered,Payment_Number,""), "")</f>
        <v/>
      </c>
      <c r="C286" s="72" t="str">
        <f ca="1">IFERROR(IF(Loan_Not_Paid*Values_Entered,Payment_Date,""), "")</f>
        <v/>
      </c>
      <c r="D286" s="71" t="str">
        <f ca="1">IFERROR(IF(Loan_Not_Paid*Values_Entered,Beginning_Balance,""), "")</f>
        <v/>
      </c>
      <c r="E286" s="71" t="str">
        <f ca="1">IFERROR(IF(Loan_Not_Paid*Values_Entered,Monthly_Payment,""), "")</f>
        <v/>
      </c>
      <c r="F286" s="71" t="str">
        <f ca="1">IFERROR(IF(Loan_Not_Paid*Values_Entered,Principal,""), "")</f>
        <v/>
      </c>
      <c r="G286" s="71" t="str">
        <f ca="1">IFERROR(IF(Loan_Not_Paid*Values_Entered,Interest,""), "")</f>
        <v/>
      </c>
      <c r="H286" s="71" t="str">
        <f ca="1">IFERROR(IF(Loan_Not_Paid*Values_Entered,Ending_Balance,""), "")</f>
        <v/>
      </c>
    </row>
    <row r="287" spans="2:8" x14ac:dyDescent="0.35">
      <c r="B287" s="73" t="str">
        <f ca="1">IFERROR(IF(Loan_Not_Paid*Values_Entered,Payment_Number,""), "")</f>
        <v/>
      </c>
      <c r="C287" s="72" t="str">
        <f ca="1">IFERROR(IF(Loan_Not_Paid*Values_Entered,Payment_Date,""), "")</f>
        <v/>
      </c>
      <c r="D287" s="71" t="str">
        <f ca="1">IFERROR(IF(Loan_Not_Paid*Values_Entered,Beginning_Balance,""), "")</f>
        <v/>
      </c>
      <c r="E287" s="71" t="str">
        <f ca="1">IFERROR(IF(Loan_Not_Paid*Values_Entered,Monthly_Payment,""), "")</f>
        <v/>
      </c>
      <c r="F287" s="71" t="str">
        <f ca="1">IFERROR(IF(Loan_Not_Paid*Values_Entered,Principal,""), "")</f>
        <v/>
      </c>
      <c r="G287" s="71" t="str">
        <f ca="1">IFERROR(IF(Loan_Not_Paid*Values_Entered,Interest,""), "")</f>
        <v/>
      </c>
      <c r="H287" s="71" t="str">
        <f ca="1">IFERROR(IF(Loan_Not_Paid*Values_Entered,Ending_Balance,""), "")</f>
        <v/>
      </c>
    </row>
    <row r="288" spans="2:8" x14ac:dyDescent="0.35">
      <c r="B288" s="73" t="str">
        <f ca="1">IFERROR(IF(Loan_Not_Paid*Values_Entered,Payment_Number,""), "")</f>
        <v/>
      </c>
      <c r="C288" s="72" t="str">
        <f ca="1">IFERROR(IF(Loan_Not_Paid*Values_Entered,Payment_Date,""), "")</f>
        <v/>
      </c>
      <c r="D288" s="71" t="str">
        <f ca="1">IFERROR(IF(Loan_Not_Paid*Values_Entered,Beginning_Balance,""), "")</f>
        <v/>
      </c>
      <c r="E288" s="71" t="str">
        <f ca="1">IFERROR(IF(Loan_Not_Paid*Values_Entered,Monthly_Payment,""), "")</f>
        <v/>
      </c>
      <c r="F288" s="71" t="str">
        <f ca="1">IFERROR(IF(Loan_Not_Paid*Values_Entered,Principal,""), "")</f>
        <v/>
      </c>
      <c r="G288" s="71" t="str">
        <f ca="1">IFERROR(IF(Loan_Not_Paid*Values_Entered,Interest,""), "")</f>
        <v/>
      </c>
      <c r="H288" s="71" t="str">
        <f ca="1">IFERROR(IF(Loan_Not_Paid*Values_Entered,Ending_Balance,""), "")</f>
        <v/>
      </c>
    </row>
    <row r="289" spans="2:8" x14ac:dyDescent="0.35">
      <c r="B289" s="73" t="str">
        <f ca="1">IFERROR(IF(Loan_Not_Paid*Values_Entered,Payment_Number,""), "")</f>
        <v/>
      </c>
      <c r="C289" s="72" t="str">
        <f ca="1">IFERROR(IF(Loan_Not_Paid*Values_Entered,Payment_Date,""), "")</f>
        <v/>
      </c>
      <c r="D289" s="71" t="str">
        <f ca="1">IFERROR(IF(Loan_Not_Paid*Values_Entered,Beginning_Balance,""), "")</f>
        <v/>
      </c>
      <c r="E289" s="71" t="str">
        <f ca="1">IFERROR(IF(Loan_Not_Paid*Values_Entered,Monthly_Payment,""), "")</f>
        <v/>
      </c>
      <c r="F289" s="71" t="str">
        <f ca="1">IFERROR(IF(Loan_Not_Paid*Values_Entered,Principal,""), "")</f>
        <v/>
      </c>
      <c r="G289" s="71" t="str">
        <f ca="1">IFERROR(IF(Loan_Not_Paid*Values_Entered,Interest,""), "")</f>
        <v/>
      </c>
      <c r="H289" s="71" t="str">
        <f ca="1">IFERROR(IF(Loan_Not_Paid*Values_Entered,Ending_Balance,""), "")</f>
        <v/>
      </c>
    </row>
    <row r="290" spans="2:8" x14ac:dyDescent="0.35">
      <c r="B290" s="73" t="str">
        <f ca="1">IFERROR(IF(Loan_Not_Paid*Values_Entered,Payment_Number,""), "")</f>
        <v/>
      </c>
      <c r="C290" s="72" t="str">
        <f ca="1">IFERROR(IF(Loan_Not_Paid*Values_Entered,Payment_Date,""), "")</f>
        <v/>
      </c>
      <c r="D290" s="71" t="str">
        <f ca="1">IFERROR(IF(Loan_Not_Paid*Values_Entered,Beginning_Balance,""), "")</f>
        <v/>
      </c>
      <c r="E290" s="71" t="str">
        <f ca="1">IFERROR(IF(Loan_Not_Paid*Values_Entered,Monthly_Payment,""), "")</f>
        <v/>
      </c>
      <c r="F290" s="71" t="str">
        <f ca="1">IFERROR(IF(Loan_Not_Paid*Values_Entered,Principal,""), "")</f>
        <v/>
      </c>
      <c r="G290" s="71" t="str">
        <f ca="1">IFERROR(IF(Loan_Not_Paid*Values_Entered,Interest,""), "")</f>
        <v/>
      </c>
      <c r="H290" s="71" t="str">
        <f ca="1">IFERROR(IF(Loan_Not_Paid*Values_Entered,Ending_Balance,""), "")</f>
        <v/>
      </c>
    </row>
    <row r="291" spans="2:8" x14ac:dyDescent="0.35">
      <c r="B291" s="73" t="str">
        <f ca="1">IFERROR(IF(Loan_Not_Paid*Values_Entered,Payment_Number,""), "")</f>
        <v/>
      </c>
      <c r="C291" s="72" t="str">
        <f ca="1">IFERROR(IF(Loan_Not_Paid*Values_Entered,Payment_Date,""), "")</f>
        <v/>
      </c>
      <c r="D291" s="71" t="str">
        <f ca="1">IFERROR(IF(Loan_Not_Paid*Values_Entered,Beginning_Balance,""), "")</f>
        <v/>
      </c>
      <c r="E291" s="71" t="str">
        <f ca="1">IFERROR(IF(Loan_Not_Paid*Values_Entered,Monthly_Payment,""), "")</f>
        <v/>
      </c>
      <c r="F291" s="71" t="str">
        <f ca="1">IFERROR(IF(Loan_Not_Paid*Values_Entered,Principal,""), "")</f>
        <v/>
      </c>
      <c r="G291" s="71" t="str">
        <f ca="1">IFERROR(IF(Loan_Not_Paid*Values_Entered,Interest,""), "")</f>
        <v/>
      </c>
      <c r="H291" s="71" t="str">
        <f ca="1">IFERROR(IF(Loan_Not_Paid*Values_Entered,Ending_Balance,""), "")</f>
        <v/>
      </c>
    </row>
    <row r="292" spans="2:8" x14ac:dyDescent="0.35">
      <c r="B292" s="73" t="str">
        <f ca="1">IFERROR(IF(Loan_Not_Paid*Values_Entered,Payment_Number,""), "")</f>
        <v/>
      </c>
      <c r="C292" s="72" t="str">
        <f ca="1">IFERROR(IF(Loan_Not_Paid*Values_Entered,Payment_Date,""), "")</f>
        <v/>
      </c>
      <c r="D292" s="71" t="str">
        <f ca="1">IFERROR(IF(Loan_Not_Paid*Values_Entered,Beginning_Balance,""), "")</f>
        <v/>
      </c>
      <c r="E292" s="71" t="str">
        <f ca="1">IFERROR(IF(Loan_Not_Paid*Values_Entered,Monthly_Payment,""), "")</f>
        <v/>
      </c>
      <c r="F292" s="71" t="str">
        <f ca="1">IFERROR(IF(Loan_Not_Paid*Values_Entered,Principal,""), "")</f>
        <v/>
      </c>
      <c r="G292" s="71" t="str">
        <f ca="1">IFERROR(IF(Loan_Not_Paid*Values_Entered,Interest,""), "")</f>
        <v/>
      </c>
      <c r="H292" s="71" t="str">
        <f ca="1">IFERROR(IF(Loan_Not_Paid*Values_Entered,Ending_Balance,""), "")</f>
        <v/>
      </c>
    </row>
    <row r="293" spans="2:8" x14ac:dyDescent="0.35">
      <c r="B293" s="73" t="str">
        <f ca="1">IFERROR(IF(Loan_Not_Paid*Values_Entered,Payment_Number,""), "")</f>
        <v/>
      </c>
      <c r="C293" s="72" t="str">
        <f ca="1">IFERROR(IF(Loan_Not_Paid*Values_Entered,Payment_Date,""), "")</f>
        <v/>
      </c>
      <c r="D293" s="71" t="str">
        <f ca="1">IFERROR(IF(Loan_Not_Paid*Values_Entered,Beginning_Balance,""), "")</f>
        <v/>
      </c>
      <c r="E293" s="71" t="str">
        <f ca="1">IFERROR(IF(Loan_Not_Paid*Values_Entered,Monthly_Payment,""), "")</f>
        <v/>
      </c>
      <c r="F293" s="71" t="str">
        <f ca="1">IFERROR(IF(Loan_Not_Paid*Values_Entered,Principal,""), "")</f>
        <v/>
      </c>
      <c r="G293" s="71" t="str">
        <f ca="1">IFERROR(IF(Loan_Not_Paid*Values_Entered,Interest,""), "")</f>
        <v/>
      </c>
      <c r="H293" s="71" t="str">
        <f ca="1">IFERROR(IF(Loan_Not_Paid*Values_Entered,Ending_Balance,""), "")</f>
        <v/>
      </c>
    </row>
    <row r="294" spans="2:8" x14ac:dyDescent="0.35">
      <c r="B294" s="73" t="str">
        <f ca="1">IFERROR(IF(Loan_Not_Paid*Values_Entered,Payment_Number,""), "")</f>
        <v/>
      </c>
      <c r="C294" s="72" t="str">
        <f ca="1">IFERROR(IF(Loan_Not_Paid*Values_Entered,Payment_Date,""), "")</f>
        <v/>
      </c>
      <c r="D294" s="71" t="str">
        <f ca="1">IFERROR(IF(Loan_Not_Paid*Values_Entered,Beginning_Balance,""), "")</f>
        <v/>
      </c>
      <c r="E294" s="71" t="str">
        <f ca="1">IFERROR(IF(Loan_Not_Paid*Values_Entered,Monthly_Payment,""), "")</f>
        <v/>
      </c>
      <c r="F294" s="71" t="str">
        <f ca="1">IFERROR(IF(Loan_Not_Paid*Values_Entered,Principal,""), "")</f>
        <v/>
      </c>
      <c r="G294" s="71" t="str">
        <f ca="1">IFERROR(IF(Loan_Not_Paid*Values_Entered,Interest,""), "")</f>
        <v/>
      </c>
      <c r="H294" s="71" t="str">
        <f ca="1">IFERROR(IF(Loan_Not_Paid*Values_Entered,Ending_Balance,""), "")</f>
        <v/>
      </c>
    </row>
    <row r="295" spans="2:8" x14ac:dyDescent="0.35">
      <c r="B295" s="73" t="str">
        <f ca="1">IFERROR(IF(Loan_Not_Paid*Values_Entered,Payment_Number,""), "")</f>
        <v/>
      </c>
      <c r="C295" s="72" t="str">
        <f ca="1">IFERROR(IF(Loan_Not_Paid*Values_Entered,Payment_Date,""), "")</f>
        <v/>
      </c>
      <c r="D295" s="71" t="str">
        <f ca="1">IFERROR(IF(Loan_Not_Paid*Values_Entered,Beginning_Balance,""), "")</f>
        <v/>
      </c>
      <c r="E295" s="71" t="str">
        <f ca="1">IFERROR(IF(Loan_Not_Paid*Values_Entered,Monthly_Payment,""), "")</f>
        <v/>
      </c>
      <c r="F295" s="71" t="str">
        <f ca="1">IFERROR(IF(Loan_Not_Paid*Values_Entered,Principal,""), "")</f>
        <v/>
      </c>
      <c r="G295" s="71" t="str">
        <f ca="1">IFERROR(IF(Loan_Not_Paid*Values_Entered,Interest,""), "")</f>
        <v/>
      </c>
      <c r="H295" s="71" t="str">
        <f ca="1">IFERROR(IF(Loan_Not_Paid*Values_Entered,Ending_Balance,""), "")</f>
        <v/>
      </c>
    </row>
    <row r="296" spans="2:8" x14ac:dyDescent="0.35">
      <c r="B296" s="73" t="str">
        <f ca="1">IFERROR(IF(Loan_Not_Paid*Values_Entered,Payment_Number,""), "")</f>
        <v/>
      </c>
      <c r="C296" s="72" t="str">
        <f ca="1">IFERROR(IF(Loan_Not_Paid*Values_Entered,Payment_Date,""), "")</f>
        <v/>
      </c>
      <c r="D296" s="71" t="str">
        <f ca="1">IFERROR(IF(Loan_Not_Paid*Values_Entered,Beginning_Balance,""), "")</f>
        <v/>
      </c>
      <c r="E296" s="71" t="str">
        <f ca="1">IFERROR(IF(Loan_Not_Paid*Values_Entered,Monthly_Payment,""), "")</f>
        <v/>
      </c>
      <c r="F296" s="71" t="str">
        <f ca="1">IFERROR(IF(Loan_Not_Paid*Values_Entered,Principal,""), "")</f>
        <v/>
      </c>
      <c r="G296" s="71" t="str">
        <f ca="1">IFERROR(IF(Loan_Not_Paid*Values_Entered,Interest,""), "")</f>
        <v/>
      </c>
      <c r="H296" s="71" t="str">
        <f ca="1">IFERROR(IF(Loan_Not_Paid*Values_Entered,Ending_Balance,""), "")</f>
        <v/>
      </c>
    </row>
    <row r="297" spans="2:8" x14ac:dyDescent="0.35">
      <c r="B297" s="73" t="str">
        <f ca="1">IFERROR(IF(Loan_Not_Paid*Values_Entered,Payment_Number,""), "")</f>
        <v/>
      </c>
      <c r="C297" s="72" t="str">
        <f ca="1">IFERROR(IF(Loan_Not_Paid*Values_Entered,Payment_Date,""), "")</f>
        <v/>
      </c>
      <c r="D297" s="71" t="str">
        <f ca="1">IFERROR(IF(Loan_Not_Paid*Values_Entered,Beginning_Balance,""), "")</f>
        <v/>
      </c>
      <c r="E297" s="71" t="str">
        <f ca="1">IFERROR(IF(Loan_Not_Paid*Values_Entered,Monthly_Payment,""), "")</f>
        <v/>
      </c>
      <c r="F297" s="71" t="str">
        <f ca="1">IFERROR(IF(Loan_Not_Paid*Values_Entered,Principal,""), "")</f>
        <v/>
      </c>
      <c r="G297" s="71" t="str">
        <f ca="1">IFERROR(IF(Loan_Not_Paid*Values_Entered,Interest,""), "")</f>
        <v/>
      </c>
      <c r="H297" s="71" t="str">
        <f ca="1">IFERROR(IF(Loan_Not_Paid*Values_Entered,Ending_Balance,""), "")</f>
        <v/>
      </c>
    </row>
    <row r="298" spans="2:8" x14ac:dyDescent="0.35">
      <c r="B298" s="73" t="str">
        <f ca="1">IFERROR(IF(Loan_Not_Paid*Values_Entered,Payment_Number,""), "")</f>
        <v/>
      </c>
      <c r="C298" s="72" t="str">
        <f ca="1">IFERROR(IF(Loan_Not_Paid*Values_Entered,Payment_Date,""), "")</f>
        <v/>
      </c>
      <c r="D298" s="71" t="str">
        <f ca="1">IFERROR(IF(Loan_Not_Paid*Values_Entered,Beginning_Balance,""), "")</f>
        <v/>
      </c>
      <c r="E298" s="71" t="str">
        <f ca="1">IFERROR(IF(Loan_Not_Paid*Values_Entered,Monthly_Payment,""), "")</f>
        <v/>
      </c>
      <c r="F298" s="71" t="str">
        <f ca="1">IFERROR(IF(Loan_Not_Paid*Values_Entered,Principal,""), "")</f>
        <v/>
      </c>
      <c r="G298" s="71" t="str">
        <f ca="1">IFERROR(IF(Loan_Not_Paid*Values_Entered,Interest,""), "")</f>
        <v/>
      </c>
      <c r="H298" s="71" t="str">
        <f ca="1">IFERROR(IF(Loan_Not_Paid*Values_Entered,Ending_Balance,""), "")</f>
        <v/>
      </c>
    </row>
    <row r="299" spans="2:8" x14ac:dyDescent="0.35">
      <c r="B299" s="73" t="str">
        <f ca="1">IFERROR(IF(Loan_Not_Paid*Values_Entered,Payment_Number,""), "")</f>
        <v/>
      </c>
      <c r="C299" s="72" t="str">
        <f ca="1">IFERROR(IF(Loan_Not_Paid*Values_Entered,Payment_Date,""), "")</f>
        <v/>
      </c>
      <c r="D299" s="71" t="str">
        <f ca="1">IFERROR(IF(Loan_Not_Paid*Values_Entered,Beginning_Balance,""), "")</f>
        <v/>
      </c>
      <c r="E299" s="71" t="str">
        <f ca="1">IFERROR(IF(Loan_Not_Paid*Values_Entered,Monthly_Payment,""), "")</f>
        <v/>
      </c>
      <c r="F299" s="71" t="str">
        <f ca="1">IFERROR(IF(Loan_Not_Paid*Values_Entered,Principal,""), "")</f>
        <v/>
      </c>
      <c r="G299" s="71" t="str">
        <f ca="1">IFERROR(IF(Loan_Not_Paid*Values_Entered,Interest,""), "")</f>
        <v/>
      </c>
      <c r="H299" s="71" t="str">
        <f ca="1">IFERROR(IF(Loan_Not_Paid*Values_Entered,Ending_Balance,""), "")</f>
        <v/>
      </c>
    </row>
    <row r="300" spans="2:8" x14ac:dyDescent="0.35">
      <c r="B300" s="73" t="str">
        <f ca="1">IFERROR(IF(Loan_Not_Paid*Values_Entered,Payment_Number,""), "")</f>
        <v/>
      </c>
      <c r="C300" s="72" t="str">
        <f ca="1">IFERROR(IF(Loan_Not_Paid*Values_Entered,Payment_Date,""), "")</f>
        <v/>
      </c>
      <c r="D300" s="71" t="str">
        <f ca="1">IFERROR(IF(Loan_Not_Paid*Values_Entered,Beginning_Balance,""), "")</f>
        <v/>
      </c>
      <c r="E300" s="71" t="str">
        <f ca="1">IFERROR(IF(Loan_Not_Paid*Values_Entered,Monthly_Payment,""), "")</f>
        <v/>
      </c>
      <c r="F300" s="71" t="str">
        <f ca="1">IFERROR(IF(Loan_Not_Paid*Values_Entered,Principal,""), "")</f>
        <v/>
      </c>
      <c r="G300" s="71" t="str">
        <f ca="1">IFERROR(IF(Loan_Not_Paid*Values_Entered,Interest,""), "")</f>
        <v/>
      </c>
      <c r="H300" s="71" t="str">
        <f ca="1">IFERROR(IF(Loan_Not_Paid*Values_Entered,Ending_Balance,""), "")</f>
        <v/>
      </c>
    </row>
    <row r="301" spans="2:8" x14ac:dyDescent="0.35">
      <c r="B301" s="73" t="str">
        <f ca="1">IFERROR(IF(Loan_Not_Paid*Values_Entered,Payment_Number,""), "")</f>
        <v/>
      </c>
      <c r="C301" s="72" t="str">
        <f ca="1">IFERROR(IF(Loan_Not_Paid*Values_Entered,Payment_Date,""), "")</f>
        <v/>
      </c>
      <c r="D301" s="71" t="str">
        <f ca="1">IFERROR(IF(Loan_Not_Paid*Values_Entered,Beginning_Balance,""), "")</f>
        <v/>
      </c>
      <c r="E301" s="71" t="str">
        <f ca="1">IFERROR(IF(Loan_Not_Paid*Values_Entered,Monthly_Payment,""), "")</f>
        <v/>
      </c>
      <c r="F301" s="71" t="str">
        <f ca="1">IFERROR(IF(Loan_Not_Paid*Values_Entered,Principal,""), "")</f>
        <v/>
      </c>
      <c r="G301" s="71" t="str">
        <f ca="1">IFERROR(IF(Loan_Not_Paid*Values_Entered,Interest,""), "")</f>
        <v/>
      </c>
      <c r="H301" s="71" t="str">
        <f ca="1">IFERROR(IF(Loan_Not_Paid*Values_Entered,Ending_Balance,""), "")</f>
        <v/>
      </c>
    </row>
    <row r="302" spans="2:8" x14ac:dyDescent="0.35">
      <c r="B302" s="73" t="str">
        <f ca="1">IFERROR(IF(Loan_Not_Paid*Values_Entered,Payment_Number,""), "")</f>
        <v/>
      </c>
      <c r="C302" s="72" t="str">
        <f ca="1">IFERROR(IF(Loan_Not_Paid*Values_Entered,Payment_Date,""), "")</f>
        <v/>
      </c>
      <c r="D302" s="71" t="str">
        <f ca="1">IFERROR(IF(Loan_Not_Paid*Values_Entered,Beginning_Balance,""), "")</f>
        <v/>
      </c>
      <c r="E302" s="71" t="str">
        <f ca="1">IFERROR(IF(Loan_Not_Paid*Values_Entered,Monthly_Payment,""), "")</f>
        <v/>
      </c>
      <c r="F302" s="71" t="str">
        <f ca="1">IFERROR(IF(Loan_Not_Paid*Values_Entered,Principal,""), "")</f>
        <v/>
      </c>
      <c r="G302" s="71" t="str">
        <f ca="1">IFERROR(IF(Loan_Not_Paid*Values_Entered,Interest,""), "")</f>
        <v/>
      </c>
      <c r="H302" s="71" t="str">
        <f ca="1">IFERROR(IF(Loan_Not_Paid*Values_Entered,Ending_Balance,""), "")</f>
        <v/>
      </c>
    </row>
    <row r="303" spans="2:8" x14ac:dyDescent="0.35">
      <c r="B303" s="73" t="str">
        <f ca="1">IFERROR(IF(Loan_Not_Paid*Values_Entered,Payment_Number,""), "")</f>
        <v/>
      </c>
      <c r="C303" s="72" t="str">
        <f ca="1">IFERROR(IF(Loan_Not_Paid*Values_Entered,Payment_Date,""), "")</f>
        <v/>
      </c>
      <c r="D303" s="71" t="str">
        <f ca="1">IFERROR(IF(Loan_Not_Paid*Values_Entered,Beginning_Balance,""), "")</f>
        <v/>
      </c>
      <c r="E303" s="71" t="str">
        <f ca="1">IFERROR(IF(Loan_Not_Paid*Values_Entered,Monthly_Payment,""), "")</f>
        <v/>
      </c>
      <c r="F303" s="71" t="str">
        <f ca="1">IFERROR(IF(Loan_Not_Paid*Values_Entered,Principal,""), "")</f>
        <v/>
      </c>
      <c r="G303" s="71" t="str">
        <f ca="1">IFERROR(IF(Loan_Not_Paid*Values_Entered,Interest,""), "")</f>
        <v/>
      </c>
      <c r="H303" s="71" t="str">
        <f ca="1">IFERROR(IF(Loan_Not_Paid*Values_Entered,Ending_Balance,""), "")</f>
        <v/>
      </c>
    </row>
    <row r="304" spans="2:8" x14ac:dyDescent="0.35">
      <c r="B304" s="73" t="str">
        <f ca="1">IFERROR(IF(Loan_Not_Paid*Values_Entered,Payment_Number,""), "")</f>
        <v/>
      </c>
      <c r="C304" s="72" t="str">
        <f ca="1">IFERROR(IF(Loan_Not_Paid*Values_Entered,Payment_Date,""), "")</f>
        <v/>
      </c>
      <c r="D304" s="71" t="str">
        <f ca="1">IFERROR(IF(Loan_Not_Paid*Values_Entered,Beginning_Balance,""), "")</f>
        <v/>
      </c>
      <c r="E304" s="71" t="str">
        <f ca="1">IFERROR(IF(Loan_Not_Paid*Values_Entered,Monthly_Payment,""), "")</f>
        <v/>
      </c>
      <c r="F304" s="71" t="str">
        <f ca="1">IFERROR(IF(Loan_Not_Paid*Values_Entered,Principal,""), "")</f>
        <v/>
      </c>
      <c r="G304" s="71" t="str">
        <f ca="1">IFERROR(IF(Loan_Not_Paid*Values_Entered,Interest,""), "")</f>
        <v/>
      </c>
      <c r="H304" s="71" t="str">
        <f ca="1">IFERROR(IF(Loan_Not_Paid*Values_Entered,Ending_Balance,""), "")</f>
        <v/>
      </c>
    </row>
    <row r="305" spans="2:8" x14ac:dyDescent="0.35">
      <c r="B305" s="73" t="str">
        <f ca="1">IFERROR(IF(Loan_Not_Paid*Values_Entered,Payment_Number,""), "")</f>
        <v/>
      </c>
      <c r="C305" s="72" t="str">
        <f ca="1">IFERROR(IF(Loan_Not_Paid*Values_Entered,Payment_Date,""), "")</f>
        <v/>
      </c>
      <c r="D305" s="71" t="str">
        <f ca="1">IFERROR(IF(Loan_Not_Paid*Values_Entered,Beginning_Balance,""), "")</f>
        <v/>
      </c>
      <c r="E305" s="71" t="str">
        <f ca="1">IFERROR(IF(Loan_Not_Paid*Values_Entered,Monthly_Payment,""), "")</f>
        <v/>
      </c>
      <c r="F305" s="71" t="str">
        <f ca="1">IFERROR(IF(Loan_Not_Paid*Values_Entered,Principal,""), "")</f>
        <v/>
      </c>
      <c r="G305" s="71" t="str">
        <f ca="1">IFERROR(IF(Loan_Not_Paid*Values_Entered,Interest,""), "")</f>
        <v/>
      </c>
      <c r="H305" s="71" t="str">
        <f ca="1">IFERROR(IF(Loan_Not_Paid*Values_Entered,Ending_Balance,""), "")</f>
        <v/>
      </c>
    </row>
    <row r="306" spans="2:8" x14ac:dyDescent="0.35">
      <c r="B306" s="73" t="str">
        <f ca="1">IFERROR(IF(Loan_Not_Paid*Values_Entered,Payment_Number,""), "")</f>
        <v/>
      </c>
      <c r="C306" s="72" t="str">
        <f ca="1">IFERROR(IF(Loan_Not_Paid*Values_Entered,Payment_Date,""), "")</f>
        <v/>
      </c>
      <c r="D306" s="71" t="str">
        <f ca="1">IFERROR(IF(Loan_Not_Paid*Values_Entered,Beginning_Balance,""), "")</f>
        <v/>
      </c>
      <c r="E306" s="71" t="str">
        <f ca="1">IFERROR(IF(Loan_Not_Paid*Values_Entered,Monthly_Payment,""), "")</f>
        <v/>
      </c>
      <c r="F306" s="71" t="str">
        <f ca="1">IFERROR(IF(Loan_Not_Paid*Values_Entered,Principal,""), "")</f>
        <v/>
      </c>
      <c r="G306" s="71" t="str">
        <f ca="1">IFERROR(IF(Loan_Not_Paid*Values_Entered,Interest,""), "")</f>
        <v/>
      </c>
      <c r="H306" s="71" t="str">
        <f ca="1">IFERROR(IF(Loan_Not_Paid*Values_Entered,Ending_Balance,""), "")</f>
        <v/>
      </c>
    </row>
    <row r="307" spans="2:8" x14ac:dyDescent="0.35">
      <c r="B307" s="73" t="str">
        <f ca="1">IFERROR(IF(Loan_Not_Paid*Values_Entered,Payment_Number,""), "")</f>
        <v/>
      </c>
      <c r="C307" s="72" t="str">
        <f ca="1">IFERROR(IF(Loan_Not_Paid*Values_Entered,Payment_Date,""), "")</f>
        <v/>
      </c>
      <c r="D307" s="71" t="str">
        <f ca="1">IFERROR(IF(Loan_Not_Paid*Values_Entered,Beginning_Balance,""), "")</f>
        <v/>
      </c>
      <c r="E307" s="71" t="str">
        <f ca="1">IFERROR(IF(Loan_Not_Paid*Values_Entered,Monthly_Payment,""), "")</f>
        <v/>
      </c>
      <c r="F307" s="71" t="str">
        <f ca="1">IFERROR(IF(Loan_Not_Paid*Values_Entered,Principal,""), "")</f>
        <v/>
      </c>
      <c r="G307" s="71" t="str">
        <f ca="1">IFERROR(IF(Loan_Not_Paid*Values_Entered,Interest,""), "")</f>
        <v/>
      </c>
      <c r="H307" s="71" t="str">
        <f ca="1">IFERROR(IF(Loan_Not_Paid*Values_Entered,Ending_Balance,""), "")</f>
        <v/>
      </c>
    </row>
    <row r="308" spans="2:8" x14ac:dyDescent="0.35">
      <c r="B308" s="73" t="str">
        <f ca="1">IFERROR(IF(Loan_Not_Paid*Values_Entered,Payment_Number,""), "")</f>
        <v/>
      </c>
      <c r="C308" s="72" t="str">
        <f ca="1">IFERROR(IF(Loan_Not_Paid*Values_Entered,Payment_Date,""), "")</f>
        <v/>
      </c>
      <c r="D308" s="71" t="str">
        <f ca="1">IFERROR(IF(Loan_Not_Paid*Values_Entered,Beginning_Balance,""), "")</f>
        <v/>
      </c>
      <c r="E308" s="71" t="str">
        <f ca="1">IFERROR(IF(Loan_Not_Paid*Values_Entered,Monthly_Payment,""), "")</f>
        <v/>
      </c>
      <c r="F308" s="71" t="str">
        <f ca="1">IFERROR(IF(Loan_Not_Paid*Values_Entered,Principal,""), "")</f>
        <v/>
      </c>
      <c r="G308" s="71" t="str">
        <f ca="1">IFERROR(IF(Loan_Not_Paid*Values_Entered,Interest,""), "")</f>
        <v/>
      </c>
      <c r="H308" s="71" t="str">
        <f ca="1">IFERROR(IF(Loan_Not_Paid*Values_Entered,Ending_Balance,""), "")</f>
        <v/>
      </c>
    </row>
    <row r="309" spans="2:8" x14ac:dyDescent="0.35">
      <c r="B309" s="73" t="str">
        <f ca="1">IFERROR(IF(Loan_Not_Paid*Values_Entered,Payment_Number,""), "")</f>
        <v/>
      </c>
      <c r="C309" s="72" t="str">
        <f ca="1">IFERROR(IF(Loan_Not_Paid*Values_Entered,Payment_Date,""), "")</f>
        <v/>
      </c>
      <c r="D309" s="71" t="str">
        <f ca="1">IFERROR(IF(Loan_Not_Paid*Values_Entered,Beginning_Balance,""), "")</f>
        <v/>
      </c>
      <c r="E309" s="71" t="str">
        <f ca="1">IFERROR(IF(Loan_Not_Paid*Values_Entered,Monthly_Payment,""), "")</f>
        <v/>
      </c>
      <c r="F309" s="71" t="str">
        <f ca="1">IFERROR(IF(Loan_Not_Paid*Values_Entered,Principal,""), "")</f>
        <v/>
      </c>
      <c r="G309" s="71" t="str">
        <f ca="1">IFERROR(IF(Loan_Not_Paid*Values_Entered,Interest,""), "")</f>
        <v/>
      </c>
      <c r="H309" s="71" t="str">
        <f ca="1">IFERROR(IF(Loan_Not_Paid*Values_Entered,Ending_Balance,""), "")</f>
        <v/>
      </c>
    </row>
    <row r="310" spans="2:8" x14ac:dyDescent="0.35">
      <c r="B310" s="73" t="str">
        <f ca="1">IFERROR(IF(Loan_Not_Paid*Values_Entered,Payment_Number,""), "")</f>
        <v/>
      </c>
      <c r="C310" s="72" t="str">
        <f ca="1">IFERROR(IF(Loan_Not_Paid*Values_Entered,Payment_Date,""), "")</f>
        <v/>
      </c>
      <c r="D310" s="71" t="str">
        <f ca="1">IFERROR(IF(Loan_Not_Paid*Values_Entered,Beginning_Balance,""), "")</f>
        <v/>
      </c>
      <c r="E310" s="71" t="str">
        <f ca="1">IFERROR(IF(Loan_Not_Paid*Values_Entered,Monthly_Payment,""), "")</f>
        <v/>
      </c>
      <c r="F310" s="71" t="str">
        <f ca="1">IFERROR(IF(Loan_Not_Paid*Values_Entered,Principal,""), "")</f>
        <v/>
      </c>
      <c r="G310" s="71" t="str">
        <f ca="1">IFERROR(IF(Loan_Not_Paid*Values_Entered,Interest,""), "")</f>
        <v/>
      </c>
      <c r="H310" s="71" t="str">
        <f ca="1">IFERROR(IF(Loan_Not_Paid*Values_Entered,Ending_Balance,""), "")</f>
        <v/>
      </c>
    </row>
    <row r="311" spans="2:8" x14ac:dyDescent="0.35">
      <c r="B311" s="73" t="str">
        <f ca="1">IFERROR(IF(Loan_Not_Paid*Values_Entered,Payment_Number,""), "")</f>
        <v/>
      </c>
      <c r="C311" s="72" t="str">
        <f ca="1">IFERROR(IF(Loan_Not_Paid*Values_Entered,Payment_Date,""), "")</f>
        <v/>
      </c>
      <c r="D311" s="71" t="str">
        <f ca="1">IFERROR(IF(Loan_Not_Paid*Values_Entered,Beginning_Balance,""), "")</f>
        <v/>
      </c>
      <c r="E311" s="71" t="str">
        <f ca="1">IFERROR(IF(Loan_Not_Paid*Values_Entered,Monthly_Payment,""), "")</f>
        <v/>
      </c>
      <c r="F311" s="71" t="str">
        <f ca="1">IFERROR(IF(Loan_Not_Paid*Values_Entered,Principal,""), "")</f>
        <v/>
      </c>
      <c r="G311" s="71" t="str">
        <f ca="1">IFERROR(IF(Loan_Not_Paid*Values_Entered,Interest,""), "")</f>
        <v/>
      </c>
      <c r="H311" s="71" t="str">
        <f ca="1">IFERROR(IF(Loan_Not_Paid*Values_Entered,Ending_Balance,""), "")</f>
        <v/>
      </c>
    </row>
    <row r="312" spans="2:8" x14ac:dyDescent="0.35">
      <c r="B312" s="73" t="str">
        <f ca="1">IFERROR(IF(Loan_Not_Paid*Values_Entered,Payment_Number,""), "")</f>
        <v/>
      </c>
      <c r="C312" s="72" t="str">
        <f ca="1">IFERROR(IF(Loan_Not_Paid*Values_Entered,Payment_Date,""), "")</f>
        <v/>
      </c>
      <c r="D312" s="71" t="str">
        <f ca="1">IFERROR(IF(Loan_Not_Paid*Values_Entered,Beginning_Balance,""), "")</f>
        <v/>
      </c>
      <c r="E312" s="71" t="str">
        <f ca="1">IFERROR(IF(Loan_Not_Paid*Values_Entered,Monthly_Payment,""), "")</f>
        <v/>
      </c>
      <c r="F312" s="71" t="str">
        <f ca="1">IFERROR(IF(Loan_Not_Paid*Values_Entered,Principal,""), "")</f>
        <v/>
      </c>
      <c r="G312" s="71" t="str">
        <f ca="1">IFERROR(IF(Loan_Not_Paid*Values_Entered,Interest,""), "")</f>
        <v/>
      </c>
      <c r="H312" s="71" t="str">
        <f ca="1">IFERROR(IF(Loan_Not_Paid*Values_Entered,Ending_Balance,""), "")</f>
        <v/>
      </c>
    </row>
    <row r="313" spans="2:8" x14ac:dyDescent="0.35">
      <c r="B313" s="73" t="str">
        <f ca="1">IFERROR(IF(Loan_Not_Paid*Values_Entered,Payment_Number,""), "")</f>
        <v/>
      </c>
      <c r="C313" s="72" t="str">
        <f ca="1">IFERROR(IF(Loan_Not_Paid*Values_Entered,Payment_Date,""), "")</f>
        <v/>
      </c>
      <c r="D313" s="71" t="str">
        <f ca="1">IFERROR(IF(Loan_Not_Paid*Values_Entered,Beginning_Balance,""), "")</f>
        <v/>
      </c>
      <c r="E313" s="71" t="str">
        <f ca="1">IFERROR(IF(Loan_Not_Paid*Values_Entered,Monthly_Payment,""), "")</f>
        <v/>
      </c>
      <c r="F313" s="71" t="str">
        <f ca="1">IFERROR(IF(Loan_Not_Paid*Values_Entered,Principal,""), "")</f>
        <v/>
      </c>
      <c r="G313" s="71" t="str">
        <f ca="1">IFERROR(IF(Loan_Not_Paid*Values_Entered,Interest,""), "")</f>
        <v/>
      </c>
      <c r="H313" s="71" t="str">
        <f ca="1">IFERROR(IF(Loan_Not_Paid*Values_Entered,Ending_Balance,""), "")</f>
        <v/>
      </c>
    </row>
    <row r="314" spans="2:8" x14ac:dyDescent="0.35">
      <c r="B314" s="73" t="str">
        <f ca="1">IFERROR(IF(Loan_Not_Paid*Values_Entered,Payment_Number,""), "")</f>
        <v/>
      </c>
      <c r="C314" s="72" t="str">
        <f ca="1">IFERROR(IF(Loan_Not_Paid*Values_Entered,Payment_Date,""), "")</f>
        <v/>
      </c>
      <c r="D314" s="71" t="str">
        <f ca="1">IFERROR(IF(Loan_Not_Paid*Values_Entered,Beginning_Balance,""), "")</f>
        <v/>
      </c>
      <c r="E314" s="71" t="str">
        <f ca="1">IFERROR(IF(Loan_Not_Paid*Values_Entered,Monthly_Payment,""), "")</f>
        <v/>
      </c>
      <c r="F314" s="71" t="str">
        <f ca="1">IFERROR(IF(Loan_Not_Paid*Values_Entered,Principal,""), "")</f>
        <v/>
      </c>
      <c r="G314" s="71" t="str">
        <f ca="1">IFERROR(IF(Loan_Not_Paid*Values_Entered,Interest,""), "")</f>
        <v/>
      </c>
      <c r="H314" s="71" t="str">
        <f ca="1">IFERROR(IF(Loan_Not_Paid*Values_Entered,Ending_Balance,""), "")</f>
        <v/>
      </c>
    </row>
    <row r="315" spans="2:8" x14ac:dyDescent="0.35">
      <c r="B315" s="73" t="str">
        <f ca="1">IFERROR(IF(Loan_Not_Paid*Values_Entered,Payment_Number,""), "")</f>
        <v/>
      </c>
      <c r="C315" s="72" t="str">
        <f ca="1">IFERROR(IF(Loan_Not_Paid*Values_Entered,Payment_Date,""), "")</f>
        <v/>
      </c>
      <c r="D315" s="71" t="str">
        <f ca="1">IFERROR(IF(Loan_Not_Paid*Values_Entered,Beginning_Balance,""), "")</f>
        <v/>
      </c>
      <c r="E315" s="71" t="str">
        <f ca="1">IFERROR(IF(Loan_Not_Paid*Values_Entered,Monthly_Payment,""), "")</f>
        <v/>
      </c>
      <c r="F315" s="71" t="str">
        <f ca="1">IFERROR(IF(Loan_Not_Paid*Values_Entered,Principal,""), "")</f>
        <v/>
      </c>
      <c r="G315" s="71" t="str">
        <f ca="1">IFERROR(IF(Loan_Not_Paid*Values_Entered,Interest,""), "")</f>
        <v/>
      </c>
      <c r="H315" s="71" t="str">
        <f ca="1">IFERROR(IF(Loan_Not_Paid*Values_Entered,Ending_Balance,""), "")</f>
        <v/>
      </c>
    </row>
    <row r="316" spans="2:8" x14ac:dyDescent="0.35">
      <c r="B316" s="73" t="str">
        <f ca="1">IFERROR(IF(Loan_Not_Paid*Values_Entered,Payment_Number,""), "")</f>
        <v/>
      </c>
      <c r="C316" s="72" t="str">
        <f ca="1">IFERROR(IF(Loan_Not_Paid*Values_Entered,Payment_Date,""), "")</f>
        <v/>
      </c>
      <c r="D316" s="71" t="str">
        <f ca="1">IFERROR(IF(Loan_Not_Paid*Values_Entered,Beginning_Balance,""), "")</f>
        <v/>
      </c>
      <c r="E316" s="71" t="str">
        <f ca="1">IFERROR(IF(Loan_Not_Paid*Values_Entered,Monthly_Payment,""), "")</f>
        <v/>
      </c>
      <c r="F316" s="71" t="str">
        <f ca="1">IFERROR(IF(Loan_Not_Paid*Values_Entered,Principal,""), "")</f>
        <v/>
      </c>
      <c r="G316" s="71" t="str">
        <f ca="1">IFERROR(IF(Loan_Not_Paid*Values_Entered,Interest,""), "")</f>
        <v/>
      </c>
      <c r="H316" s="71" t="str">
        <f ca="1">IFERROR(IF(Loan_Not_Paid*Values_Entered,Ending_Balance,""), "")</f>
        <v/>
      </c>
    </row>
    <row r="317" spans="2:8" x14ac:dyDescent="0.35">
      <c r="B317" s="73" t="str">
        <f ca="1">IFERROR(IF(Loan_Not_Paid*Values_Entered,Payment_Number,""), "")</f>
        <v/>
      </c>
      <c r="C317" s="72" t="str">
        <f ca="1">IFERROR(IF(Loan_Not_Paid*Values_Entered,Payment_Date,""), "")</f>
        <v/>
      </c>
      <c r="D317" s="71" t="str">
        <f ca="1">IFERROR(IF(Loan_Not_Paid*Values_Entered,Beginning_Balance,""), "")</f>
        <v/>
      </c>
      <c r="E317" s="71" t="str">
        <f ca="1">IFERROR(IF(Loan_Not_Paid*Values_Entered,Monthly_Payment,""), "")</f>
        <v/>
      </c>
      <c r="F317" s="71" t="str">
        <f ca="1">IFERROR(IF(Loan_Not_Paid*Values_Entered,Principal,""), "")</f>
        <v/>
      </c>
      <c r="G317" s="71" t="str">
        <f ca="1">IFERROR(IF(Loan_Not_Paid*Values_Entered,Interest,""), "")</f>
        <v/>
      </c>
      <c r="H317" s="71" t="str">
        <f ca="1">IFERROR(IF(Loan_Not_Paid*Values_Entered,Ending_Balance,""), "")</f>
        <v/>
      </c>
    </row>
    <row r="318" spans="2:8" x14ac:dyDescent="0.35">
      <c r="B318" s="73" t="str">
        <f ca="1">IFERROR(IF(Loan_Not_Paid*Values_Entered,Payment_Number,""), "")</f>
        <v/>
      </c>
      <c r="C318" s="72" t="str">
        <f ca="1">IFERROR(IF(Loan_Not_Paid*Values_Entered,Payment_Date,""), "")</f>
        <v/>
      </c>
      <c r="D318" s="71" t="str">
        <f ca="1">IFERROR(IF(Loan_Not_Paid*Values_Entered,Beginning_Balance,""), "")</f>
        <v/>
      </c>
      <c r="E318" s="71" t="str">
        <f ca="1">IFERROR(IF(Loan_Not_Paid*Values_Entered,Monthly_Payment,""), "")</f>
        <v/>
      </c>
      <c r="F318" s="71" t="str">
        <f ca="1">IFERROR(IF(Loan_Not_Paid*Values_Entered,Principal,""), "")</f>
        <v/>
      </c>
      <c r="G318" s="71" t="str">
        <f ca="1">IFERROR(IF(Loan_Not_Paid*Values_Entered,Interest,""), "")</f>
        <v/>
      </c>
      <c r="H318" s="71" t="str">
        <f ca="1">IFERROR(IF(Loan_Not_Paid*Values_Entered,Ending_Balance,""), "")</f>
        <v/>
      </c>
    </row>
    <row r="319" spans="2:8" x14ac:dyDescent="0.35">
      <c r="B319" s="73" t="str">
        <f ca="1">IFERROR(IF(Loan_Not_Paid*Values_Entered,Payment_Number,""), "")</f>
        <v/>
      </c>
      <c r="C319" s="72" t="str">
        <f ca="1">IFERROR(IF(Loan_Not_Paid*Values_Entered,Payment_Date,""), "")</f>
        <v/>
      </c>
      <c r="D319" s="71" t="str">
        <f ca="1">IFERROR(IF(Loan_Not_Paid*Values_Entered,Beginning_Balance,""), "")</f>
        <v/>
      </c>
      <c r="E319" s="71" t="str">
        <f ca="1">IFERROR(IF(Loan_Not_Paid*Values_Entered,Monthly_Payment,""), "")</f>
        <v/>
      </c>
      <c r="F319" s="71" t="str">
        <f ca="1">IFERROR(IF(Loan_Not_Paid*Values_Entered,Principal,""), "")</f>
        <v/>
      </c>
      <c r="G319" s="71" t="str">
        <f ca="1">IFERROR(IF(Loan_Not_Paid*Values_Entered,Interest,""), "")</f>
        <v/>
      </c>
      <c r="H319" s="71" t="str">
        <f ca="1">IFERROR(IF(Loan_Not_Paid*Values_Entered,Ending_Balance,""), "")</f>
        <v/>
      </c>
    </row>
    <row r="320" spans="2:8" x14ac:dyDescent="0.35">
      <c r="B320" s="73" t="str">
        <f ca="1">IFERROR(IF(Loan_Not_Paid*Values_Entered,Payment_Number,""), "")</f>
        <v/>
      </c>
      <c r="C320" s="72" t="str">
        <f ca="1">IFERROR(IF(Loan_Not_Paid*Values_Entered,Payment_Date,""), "")</f>
        <v/>
      </c>
      <c r="D320" s="71" t="str">
        <f ca="1">IFERROR(IF(Loan_Not_Paid*Values_Entered,Beginning_Balance,""), "")</f>
        <v/>
      </c>
      <c r="E320" s="71" t="str">
        <f ca="1">IFERROR(IF(Loan_Not_Paid*Values_Entered,Monthly_Payment,""), "")</f>
        <v/>
      </c>
      <c r="F320" s="71" t="str">
        <f ca="1">IFERROR(IF(Loan_Not_Paid*Values_Entered,Principal,""), "")</f>
        <v/>
      </c>
      <c r="G320" s="71" t="str">
        <f ca="1">IFERROR(IF(Loan_Not_Paid*Values_Entered,Interest,""), "")</f>
        <v/>
      </c>
      <c r="H320" s="71" t="str">
        <f ca="1">IFERROR(IF(Loan_Not_Paid*Values_Entered,Ending_Balance,""), "")</f>
        <v/>
      </c>
    </row>
    <row r="321" spans="2:8" x14ac:dyDescent="0.35">
      <c r="B321" s="73" t="str">
        <f ca="1">IFERROR(IF(Loan_Not_Paid*Values_Entered,Payment_Number,""), "")</f>
        <v/>
      </c>
      <c r="C321" s="72" t="str">
        <f ca="1">IFERROR(IF(Loan_Not_Paid*Values_Entered,Payment_Date,""), "")</f>
        <v/>
      </c>
      <c r="D321" s="71" t="str">
        <f ca="1">IFERROR(IF(Loan_Not_Paid*Values_Entered,Beginning_Balance,""), "")</f>
        <v/>
      </c>
      <c r="E321" s="71" t="str">
        <f ca="1">IFERROR(IF(Loan_Not_Paid*Values_Entered,Monthly_Payment,""), "")</f>
        <v/>
      </c>
      <c r="F321" s="71" t="str">
        <f ca="1">IFERROR(IF(Loan_Not_Paid*Values_Entered,Principal,""), "")</f>
        <v/>
      </c>
      <c r="G321" s="71" t="str">
        <f ca="1">IFERROR(IF(Loan_Not_Paid*Values_Entered,Interest,""), "")</f>
        <v/>
      </c>
      <c r="H321" s="71" t="str">
        <f ca="1">IFERROR(IF(Loan_Not_Paid*Values_Entered,Ending_Balance,""), "")</f>
        <v/>
      </c>
    </row>
    <row r="322" spans="2:8" x14ac:dyDescent="0.35">
      <c r="B322" s="73" t="str">
        <f ca="1">IFERROR(IF(Loan_Not_Paid*Values_Entered,Payment_Number,""), "")</f>
        <v/>
      </c>
      <c r="C322" s="72" t="str">
        <f ca="1">IFERROR(IF(Loan_Not_Paid*Values_Entered,Payment_Date,""), "")</f>
        <v/>
      </c>
      <c r="D322" s="71" t="str">
        <f ca="1">IFERROR(IF(Loan_Not_Paid*Values_Entered,Beginning_Balance,""), "")</f>
        <v/>
      </c>
      <c r="E322" s="71" t="str">
        <f ca="1">IFERROR(IF(Loan_Not_Paid*Values_Entered,Monthly_Payment,""), "")</f>
        <v/>
      </c>
      <c r="F322" s="71" t="str">
        <f ca="1">IFERROR(IF(Loan_Not_Paid*Values_Entered,Principal,""), "")</f>
        <v/>
      </c>
      <c r="G322" s="71" t="str">
        <f ca="1">IFERROR(IF(Loan_Not_Paid*Values_Entered,Interest,""), "")</f>
        <v/>
      </c>
      <c r="H322" s="71" t="str">
        <f ca="1">IFERROR(IF(Loan_Not_Paid*Values_Entered,Ending_Balance,""), "")</f>
        <v/>
      </c>
    </row>
    <row r="323" spans="2:8" x14ac:dyDescent="0.35">
      <c r="B323" s="73" t="str">
        <f ca="1">IFERROR(IF(Loan_Not_Paid*Values_Entered,Payment_Number,""), "")</f>
        <v/>
      </c>
      <c r="C323" s="72" t="str">
        <f ca="1">IFERROR(IF(Loan_Not_Paid*Values_Entered,Payment_Date,""), "")</f>
        <v/>
      </c>
      <c r="D323" s="71" t="str">
        <f ca="1">IFERROR(IF(Loan_Not_Paid*Values_Entered,Beginning_Balance,""), "")</f>
        <v/>
      </c>
      <c r="E323" s="71" t="str">
        <f ca="1">IFERROR(IF(Loan_Not_Paid*Values_Entered,Monthly_Payment,""), "")</f>
        <v/>
      </c>
      <c r="F323" s="71" t="str">
        <f ca="1">IFERROR(IF(Loan_Not_Paid*Values_Entered,Principal,""), "")</f>
        <v/>
      </c>
      <c r="G323" s="71" t="str">
        <f ca="1">IFERROR(IF(Loan_Not_Paid*Values_Entered,Interest,""), "")</f>
        <v/>
      </c>
      <c r="H323" s="71" t="str">
        <f ca="1">IFERROR(IF(Loan_Not_Paid*Values_Entered,Ending_Balance,""), "")</f>
        <v/>
      </c>
    </row>
    <row r="324" spans="2:8" x14ac:dyDescent="0.35">
      <c r="B324" s="73" t="str">
        <f ca="1">IFERROR(IF(Loan_Not_Paid*Values_Entered,Payment_Number,""), "")</f>
        <v/>
      </c>
      <c r="C324" s="72" t="str">
        <f ca="1">IFERROR(IF(Loan_Not_Paid*Values_Entered,Payment_Date,""), "")</f>
        <v/>
      </c>
      <c r="D324" s="71" t="str">
        <f ca="1">IFERROR(IF(Loan_Not_Paid*Values_Entered,Beginning_Balance,""), "")</f>
        <v/>
      </c>
      <c r="E324" s="71" t="str">
        <f ca="1">IFERROR(IF(Loan_Not_Paid*Values_Entered,Monthly_Payment,""), "")</f>
        <v/>
      </c>
      <c r="F324" s="71" t="str">
        <f ca="1">IFERROR(IF(Loan_Not_Paid*Values_Entered,Principal,""), "")</f>
        <v/>
      </c>
      <c r="G324" s="71" t="str">
        <f ca="1">IFERROR(IF(Loan_Not_Paid*Values_Entered,Interest,""), "")</f>
        <v/>
      </c>
      <c r="H324" s="71" t="str">
        <f ca="1">IFERROR(IF(Loan_Not_Paid*Values_Entered,Ending_Balance,""), "")</f>
        <v/>
      </c>
    </row>
    <row r="325" spans="2:8" x14ac:dyDescent="0.35">
      <c r="B325" s="73" t="str">
        <f ca="1">IFERROR(IF(Loan_Not_Paid*Values_Entered,Payment_Number,""), "")</f>
        <v/>
      </c>
      <c r="C325" s="72" t="str">
        <f ca="1">IFERROR(IF(Loan_Not_Paid*Values_Entered,Payment_Date,""), "")</f>
        <v/>
      </c>
      <c r="D325" s="71" t="str">
        <f ca="1">IFERROR(IF(Loan_Not_Paid*Values_Entered,Beginning_Balance,""), "")</f>
        <v/>
      </c>
      <c r="E325" s="71" t="str">
        <f ca="1">IFERROR(IF(Loan_Not_Paid*Values_Entered,Monthly_Payment,""), "")</f>
        <v/>
      </c>
      <c r="F325" s="71" t="str">
        <f ca="1">IFERROR(IF(Loan_Not_Paid*Values_Entered,Principal,""), "")</f>
        <v/>
      </c>
      <c r="G325" s="71" t="str">
        <f ca="1">IFERROR(IF(Loan_Not_Paid*Values_Entered,Interest,""), "")</f>
        <v/>
      </c>
      <c r="H325" s="71" t="str">
        <f ca="1">IFERROR(IF(Loan_Not_Paid*Values_Entered,Ending_Balance,""), "")</f>
        <v/>
      </c>
    </row>
    <row r="326" spans="2:8" x14ac:dyDescent="0.35">
      <c r="B326" s="73" t="str">
        <f ca="1">IFERROR(IF(Loan_Not_Paid*Values_Entered,Payment_Number,""), "")</f>
        <v/>
      </c>
      <c r="C326" s="72" t="str">
        <f ca="1">IFERROR(IF(Loan_Not_Paid*Values_Entered,Payment_Date,""), "")</f>
        <v/>
      </c>
      <c r="D326" s="71" t="str">
        <f ca="1">IFERROR(IF(Loan_Not_Paid*Values_Entered,Beginning_Balance,""), "")</f>
        <v/>
      </c>
      <c r="E326" s="71" t="str">
        <f ca="1">IFERROR(IF(Loan_Not_Paid*Values_Entered,Monthly_Payment,""), "")</f>
        <v/>
      </c>
      <c r="F326" s="71" t="str">
        <f ca="1">IFERROR(IF(Loan_Not_Paid*Values_Entered,Principal,""), "")</f>
        <v/>
      </c>
      <c r="G326" s="71" t="str">
        <f ca="1">IFERROR(IF(Loan_Not_Paid*Values_Entered,Interest,""), "")</f>
        <v/>
      </c>
      <c r="H326" s="71" t="str">
        <f ca="1">IFERROR(IF(Loan_Not_Paid*Values_Entered,Ending_Balance,""), "")</f>
        <v/>
      </c>
    </row>
    <row r="327" spans="2:8" x14ac:dyDescent="0.35">
      <c r="B327" s="73" t="str">
        <f ca="1">IFERROR(IF(Loan_Not_Paid*Values_Entered,Payment_Number,""), "")</f>
        <v/>
      </c>
      <c r="C327" s="72" t="str">
        <f ca="1">IFERROR(IF(Loan_Not_Paid*Values_Entered,Payment_Date,""), "")</f>
        <v/>
      </c>
      <c r="D327" s="71" t="str">
        <f ca="1">IFERROR(IF(Loan_Not_Paid*Values_Entered,Beginning_Balance,""), "")</f>
        <v/>
      </c>
      <c r="E327" s="71" t="str">
        <f ca="1">IFERROR(IF(Loan_Not_Paid*Values_Entered,Monthly_Payment,""), "")</f>
        <v/>
      </c>
      <c r="F327" s="71" t="str">
        <f ca="1">IFERROR(IF(Loan_Not_Paid*Values_Entered,Principal,""), "")</f>
        <v/>
      </c>
      <c r="G327" s="71" t="str">
        <f ca="1">IFERROR(IF(Loan_Not_Paid*Values_Entered,Interest,""), "")</f>
        <v/>
      </c>
      <c r="H327" s="71" t="str">
        <f ca="1">IFERROR(IF(Loan_Not_Paid*Values_Entered,Ending_Balance,""), "")</f>
        <v/>
      </c>
    </row>
    <row r="328" spans="2:8" x14ac:dyDescent="0.35">
      <c r="B328" s="73" t="str">
        <f ca="1">IFERROR(IF(Loan_Not_Paid*Values_Entered,Payment_Number,""), "")</f>
        <v/>
      </c>
      <c r="C328" s="72" t="str">
        <f ca="1">IFERROR(IF(Loan_Not_Paid*Values_Entered,Payment_Date,""), "")</f>
        <v/>
      </c>
      <c r="D328" s="71" t="str">
        <f ca="1">IFERROR(IF(Loan_Not_Paid*Values_Entered,Beginning_Balance,""), "")</f>
        <v/>
      </c>
      <c r="E328" s="71" t="str">
        <f ca="1">IFERROR(IF(Loan_Not_Paid*Values_Entered,Monthly_Payment,""), "")</f>
        <v/>
      </c>
      <c r="F328" s="71" t="str">
        <f ca="1">IFERROR(IF(Loan_Not_Paid*Values_Entered,Principal,""), "")</f>
        <v/>
      </c>
      <c r="G328" s="71" t="str">
        <f ca="1">IFERROR(IF(Loan_Not_Paid*Values_Entered,Interest,""), "")</f>
        <v/>
      </c>
      <c r="H328" s="71" t="str">
        <f ca="1">IFERROR(IF(Loan_Not_Paid*Values_Entered,Ending_Balance,""), "")</f>
        <v/>
      </c>
    </row>
    <row r="329" spans="2:8" x14ac:dyDescent="0.35">
      <c r="B329" s="73" t="str">
        <f ca="1">IFERROR(IF(Loan_Not_Paid*Values_Entered,Payment_Number,""), "")</f>
        <v/>
      </c>
      <c r="C329" s="72" t="str">
        <f ca="1">IFERROR(IF(Loan_Not_Paid*Values_Entered,Payment_Date,""), "")</f>
        <v/>
      </c>
      <c r="D329" s="71" t="str">
        <f ca="1">IFERROR(IF(Loan_Not_Paid*Values_Entered,Beginning_Balance,""), "")</f>
        <v/>
      </c>
      <c r="E329" s="71" t="str">
        <f ca="1">IFERROR(IF(Loan_Not_Paid*Values_Entered,Monthly_Payment,""), "")</f>
        <v/>
      </c>
      <c r="F329" s="71" t="str">
        <f ca="1">IFERROR(IF(Loan_Not_Paid*Values_Entered,Principal,""), "")</f>
        <v/>
      </c>
      <c r="G329" s="71" t="str">
        <f ca="1">IFERROR(IF(Loan_Not_Paid*Values_Entered,Interest,""), "")</f>
        <v/>
      </c>
      <c r="H329" s="71" t="str">
        <f ca="1">IFERROR(IF(Loan_Not_Paid*Values_Entered,Ending_Balance,""), "")</f>
        <v/>
      </c>
    </row>
    <row r="330" spans="2:8" x14ac:dyDescent="0.35">
      <c r="B330" s="73" t="str">
        <f ca="1">IFERROR(IF(Loan_Not_Paid*Values_Entered,Payment_Number,""), "")</f>
        <v/>
      </c>
      <c r="C330" s="72" t="str">
        <f ca="1">IFERROR(IF(Loan_Not_Paid*Values_Entered,Payment_Date,""), "")</f>
        <v/>
      </c>
      <c r="D330" s="71" t="str">
        <f ca="1">IFERROR(IF(Loan_Not_Paid*Values_Entered,Beginning_Balance,""), "")</f>
        <v/>
      </c>
      <c r="E330" s="71" t="str">
        <f ca="1">IFERROR(IF(Loan_Not_Paid*Values_Entered,Monthly_Payment,""), "")</f>
        <v/>
      </c>
      <c r="F330" s="71" t="str">
        <f ca="1">IFERROR(IF(Loan_Not_Paid*Values_Entered,Principal,""), "")</f>
        <v/>
      </c>
      <c r="G330" s="71" t="str">
        <f ca="1">IFERROR(IF(Loan_Not_Paid*Values_Entered,Interest,""), "")</f>
        <v/>
      </c>
      <c r="H330" s="71" t="str">
        <f ca="1">IFERROR(IF(Loan_Not_Paid*Values_Entered,Ending_Balance,""), "")</f>
        <v/>
      </c>
    </row>
    <row r="331" spans="2:8" x14ac:dyDescent="0.35">
      <c r="B331" s="73" t="str">
        <f ca="1">IFERROR(IF(Loan_Not_Paid*Values_Entered,Payment_Number,""), "")</f>
        <v/>
      </c>
      <c r="C331" s="72" t="str">
        <f ca="1">IFERROR(IF(Loan_Not_Paid*Values_Entered,Payment_Date,""), "")</f>
        <v/>
      </c>
      <c r="D331" s="71" t="str">
        <f ca="1">IFERROR(IF(Loan_Not_Paid*Values_Entered,Beginning_Balance,""), "")</f>
        <v/>
      </c>
      <c r="E331" s="71" t="str">
        <f ca="1">IFERROR(IF(Loan_Not_Paid*Values_Entered,Monthly_Payment,""), "")</f>
        <v/>
      </c>
      <c r="F331" s="71" t="str">
        <f ca="1">IFERROR(IF(Loan_Not_Paid*Values_Entered,Principal,""), "")</f>
        <v/>
      </c>
      <c r="G331" s="71" t="str">
        <f ca="1">IFERROR(IF(Loan_Not_Paid*Values_Entered,Interest,""), "")</f>
        <v/>
      </c>
      <c r="H331" s="71" t="str">
        <f ca="1">IFERROR(IF(Loan_Not_Paid*Values_Entered,Ending_Balance,""), "")</f>
        <v/>
      </c>
    </row>
    <row r="332" spans="2:8" x14ac:dyDescent="0.35">
      <c r="B332" s="73" t="str">
        <f ca="1">IFERROR(IF(Loan_Not_Paid*Values_Entered,Payment_Number,""), "")</f>
        <v/>
      </c>
      <c r="C332" s="72" t="str">
        <f ca="1">IFERROR(IF(Loan_Not_Paid*Values_Entered,Payment_Date,""), "")</f>
        <v/>
      </c>
      <c r="D332" s="71" t="str">
        <f ca="1">IFERROR(IF(Loan_Not_Paid*Values_Entered,Beginning_Balance,""), "")</f>
        <v/>
      </c>
      <c r="E332" s="71" t="str">
        <f ca="1">IFERROR(IF(Loan_Not_Paid*Values_Entered,Monthly_Payment,""), "")</f>
        <v/>
      </c>
      <c r="F332" s="71" t="str">
        <f ca="1">IFERROR(IF(Loan_Not_Paid*Values_Entered,Principal,""), "")</f>
        <v/>
      </c>
      <c r="G332" s="71" t="str">
        <f ca="1">IFERROR(IF(Loan_Not_Paid*Values_Entered,Interest,""), "")</f>
        <v/>
      </c>
      <c r="H332" s="71" t="str">
        <f ca="1">IFERROR(IF(Loan_Not_Paid*Values_Entered,Ending_Balance,""), "")</f>
        <v/>
      </c>
    </row>
    <row r="333" spans="2:8" x14ac:dyDescent="0.35">
      <c r="B333" s="73" t="str">
        <f ca="1">IFERROR(IF(Loan_Not_Paid*Values_Entered,Payment_Number,""), "")</f>
        <v/>
      </c>
      <c r="C333" s="72" t="str">
        <f ca="1">IFERROR(IF(Loan_Not_Paid*Values_Entered,Payment_Date,""), "")</f>
        <v/>
      </c>
      <c r="D333" s="71" t="str">
        <f ca="1">IFERROR(IF(Loan_Not_Paid*Values_Entered,Beginning_Balance,""), "")</f>
        <v/>
      </c>
      <c r="E333" s="71" t="str">
        <f ca="1">IFERROR(IF(Loan_Not_Paid*Values_Entered,Monthly_Payment,""), "")</f>
        <v/>
      </c>
      <c r="F333" s="71" t="str">
        <f ca="1">IFERROR(IF(Loan_Not_Paid*Values_Entered,Principal,""), "")</f>
        <v/>
      </c>
      <c r="G333" s="71" t="str">
        <f ca="1">IFERROR(IF(Loan_Not_Paid*Values_Entered,Interest,""), "")</f>
        <v/>
      </c>
      <c r="H333" s="71" t="str">
        <f ca="1">IFERROR(IF(Loan_Not_Paid*Values_Entered,Ending_Balance,""), "")</f>
        <v/>
      </c>
    </row>
    <row r="334" spans="2:8" x14ac:dyDescent="0.35">
      <c r="B334" s="73" t="str">
        <f ca="1">IFERROR(IF(Loan_Not_Paid*Values_Entered,Payment_Number,""), "")</f>
        <v/>
      </c>
      <c r="C334" s="72" t="str">
        <f ca="1">IFERROR(IF(Loan_Not_Paid*Values_Entered,Payment_Date,""), "")</f>
        <v/>
      </c>
      <c r="D334" s="71" t="str">
        <f ca="1">IFERROR(IF(Loan_Not_Paid*Values_Entered,Beginning_Balance,""), "")</f>
        <v/>
      </c>
      <c r="E334" s="71" t="str">
        <f ca="1">IFERROR(IF(Loan_Not_Paid*Values_Entered,Monthly_Payment,""), "")</f>
        <v/>
      </c>
      <c r="F334" s="71" t="str">
        <f ca="1">IFERROR(IF(Loan_Not_Paid*Values_Entered,Principal,""), "")</f>
        <v/>
      </c>
      <c r="G334" s="71" t="str">
        <f ca="1">IFERROR(IF(Loan_Not_Paid*Values_Entered,Interest,""), "")</f>
        <v/>
      </c>
      <c r="H334" s="71" t="str">
        <f ca="1">IFERROR(IF(Loan_Not_Paid*Values_Entered,Ending_Balance,""), "")</f>
        <v/>
      </c>
    </row>
    <row r="335" spans="2:8" x14ac:dyDescent="0.35">
      <c r="B335" s="73" t="str">
        <f ca="1">IFERROR(IF(Loan_Not_Paid*Values_Entered,Payment_Number,""), "")</f>
        <v/>
      </c>
      <c r="C335" s="72" t="str">
        <f ca="1">IFERROR(IF(Loan_Not_Paid*Values_Entered,Payment_Date,""), "")</f>
        <v/>
      </c>
      <c r="D335" s="71" t="str">
        <f ca="1">IFERROR(IF(Loan_Not_Paid*Values_Entered,Beginning_Balance,""), "")</f>
        <v/>
      </c>
      <c r="E335" s="71" t="str">
        <f ca="1">IFERROR(IF(Loan_Not_Paid*Values_Entered,Monthly_Payment,""), "")</f>
        <v/>
      </c>
      <c r="F335" s="71" t="str">
        <f ca="1">IFERROR(IF(Loan_Not_Paid*Values_Entered,Principal,""), "")</f>
        <v/>
      </c>
      <c r="G335" s="71" t="str">
        <f ca="1">IFERROR(IF(Loan_Not_Paid*Values_Entered,Interest,""), "")</f>
        <v/>
      </c>
      <c r="H335" s="71" t="str">
        <f ca="1">IFERROR(IF(Loan_Not_Paid*Values_Entered,Ending_Balance,""), "")</f>
        <v/>
      </c>
    </row>
    <row r="336" spans="2:8" x14ac:dyDescent="0.35">
      <c r="B336" s="73" t="str">
        <f ca="1">IFERROR(IF(Loan_Not_Paid*Values_Entered,Payment_Number,""), "")</f>
        <v/>
      </c>
      <c r="C336" s="72" t="str">
        <f ca="1">IFERROR(IF(Loan_Not_Paid*Values_Entered,Payment_Date,""), "")</f>
        <v/>
      </c>
      <c r="D336" s="71" t="str">
        <f ca="1">IFERROR(IF(Loan_Not_Paid*Values_Entered,Beginning_Balance,""), "")</f>
        <v/>
      </c>
      <c r="E336" s="71" t="str">
        <f ca="1">IFERROR(IF(Loan_Not_Paid*Values_Entered,Monthly_Payment,""), "")</f>
        <v/>
      </c>
      <c r="F336" s="71" t="str">
        <f ca="1">IFERROR(IF(Loan_Not_Paid*Values_Entered,Principal,""), "")</f>
        <v/>
      </c>
      <c r="G336" s="71" t="str">
        <f ca="1">IFERROR(IF(Loan_Not_Paid*Values_Entered,Interest,""), "")</f>
        <v/>
      </c>
      <c r="H336" s="71" t="str">
        <f ca="1">IFERROR(IF(Loan_Not_Paid*Values_Entered,Ending_Balance,""), "")</f>
        <v/>
      </c>
    </row>
    <row r="337" spans="2:8" x14ac:dyDescent="0.35">
      <c r="B337" s="73" t="str">
        <f ca="1">IFERROR(IF(Loan_Not_Paid*Values_Entered,Payment_Number,""), "")</f>
        <v/>
      </c>
      <c r="C337" s="72" t="str">
        <f ca="1">IFERROR(IF(Loan_Not_Paid*Values_Entered,Payment_Date,""), "")</f>
        <v/>
      </c>
      <c r="D337" s="71" t="str">
        <f ca="1">IFERROR(IF(Loan_Not_Paid*Values_Entered,Beginning_Balance,""), "")</f>
        <v/>
      </c>
      <c r="E337" s="71" t="str">
        <f ca="1">IFERROR(IF(Loan_Not_Paid*Values_Entered,Monthly_Payment,""), "")</f>
        <v/>
      </c>
      <c r="F337" s="71" t="str">
        <f ca="1">IFERROR(IF(Loan_Not_Paid*Values_Entered,Principal,""), "")</f>
        <v/>
      </c>
      <c r="G337" s="71" t="str">
        <f ca="1">IFERROR(IF(Loan_Not_Paid*Values_Entered,Interest,""), "")</f>
        <v/>
      </c>
      <c r="H337" s="71" t="str">
        <f ca="1">IFERROR(IF(Loan_Not_Paid*Values_Entered,Ending_Balance,""), "")</f>
        <v/>
      </c>
    </row>
    <row r="338" spans="2:8" x14ac:dyDescent="0.35">
      <c r="B338" s="73" t="str">
        <f ca="1">IFERROR(IF(Loan_Not_Paid*Values_Entered,Payment_Number,""), "")</f>
        <v/>
      </c>
      <c r="C338" s="72" t="str">
        <f ca="1">IFERROR(IF(Loan_Not_Paid*Values_Entered,Payment_Date,""), "")</f>
        <v/>
      </c>
      <c r="D338" s="71" t="str">
        <f ca="1">IFERROR(IF(Loan_Not_Paid*Values_Entered,Beginning_Balance,""), "")</f>
        <v/>
      </c>
      <c r="E338" s="71" t="str">
        <f ca="1">IFERROR(IF(Loan_Not_Paid*Values_Entered,Monthly_Payment,""), "")</f>
        <v/>
      </c>
      <c r="F338" s="71" t="str">
        <f ca="1">IFERROR(IF(Loan_Not_Paid*Values_Entered,Principal,""), "")</f>
        <v/>
      </c>
      <c r="G338" s="71" t="str">
        <f ca="1">IFERROR(IF(Loan_Not_Paid*Values_Entered,Interest,""), "")</f>
        <v/>
      </c>
      <c r="H338" s="71" t="str">
        <f ca="1">IFERROR(IF(Loan_Not_Paid*Values_Entered,Ending_Balance,""), "")</f>
        <v/>
      </c>
    </row>
    <row r="339" spans="2:8" x14ac:dyDescent="0.35">
      <c r="B339" s="73" t="str">
        <f ca="1">IFERROR(IF(Loan_Not_Paid*Values_Entered,Payment_Number,""), "")</f>
        <v/>
      </c>
      <c r="C339" s="72" t="str">
        <f ca="1">IFERROR(IF(Loan_Not_Paid*Values_Entered,Payment_Date,""), "")</f>
        <v/>
      </c>
      <c r="D339" s="71" t="str">
        <f ca="1">IFERROR(IF(Loan_Not_Paid*Values_Entered,Beginning_Balance,""), "")</f>
        <v/>
      </c>
      <c r="E339" s="71" t="str">
        <f ca="1">IFERROR(IF(Loan_Not_Paid*Values_Entered,Monthly_Payment,""), "")</f>
        <v/>
      </c>
      <c r="F339" s="71" t="str">
        <f ca="1">IFERROR(IF(Loan_Not_Paid*Values_Entered,Principal,""), "")</f>
        <v/>
      </c>
      <c r="G339" s="71" t="str">
        <f ca="1">IFERROR(IF(Loan_Not_Paid*Values_Entered,Interest,""), "")</f>
        <v/>
      </c>
      <c r="H339" s="71" t="str">
        <f ca="1">IFERROR(IF(Loan_Not_Paid*Values_Entered,Ending_Balance,""), "")</f>
        <v/>
      </c>
    </row>
    <row r="340" spans="2:8" x14ac:dyDescent="0.35">
      <c r="B340" s="73" t="str">
        <f ca="1">IFERROR(IF(Loan_Not_Paid*Values_Entered,Payment_Number,""), "")</f>
        <v/>
      </c>
      <c r="C340" s="72" t="str">
        <f ca="1">IFERROR(IF(Loan_Not_Paid*Values_Entered,Payment_Date,""), "")</f>
        <v/>
      </c>
      <c r="D340" s="71" t="str">
        <f ca="1">IFERROR(IF(Loan_Not_Paid*Values_Entered,Beginning_Balance,""), "")</f>
        <v/>
      </c>
      <c r="E340" s="71" t="str">
        <f ca="1">IFERROR(IF(Loan_Not_Paid*Values_Entered,Monthly_Payment,""), "")</f>
        <v/>
      </c>
      <c r="F340" s="71" t="str">
        <f ca="1">IFERROR(IF(Loan_Not_Paid*Values_Entered,Principal,""), "")</f>
        <v/>
      </c>
      <c r="G340" s="71" t="str">
        <f ca="1">IFERROR(IF(Loan_Not_Paid*Values_Entered,Interest,""), "")</f>
        <v/>
      </c>
      <c r="H340" s="71" t="str">
        <f ca="1">IFERROR(IF(Loan_Not_Paid*Values_Entered,Ending_Balance,""), "")</f>
        <v/>
      </c>
    </row>
    <row r="341" spans="2:8" x14ac:dyDescent="0.35">
      <c r="B341" s="73" t="str">
        <f ca="1">IFERROR(IF(Loan_Not_Paid*Values_Entered,Payment_Number,""), "")</f>
        <v/>
      </c>
      <c r="C341" s="72" t="str">
        <f ca="1">IFERROR(IF(Loan_Not_Paid*Values_Entered,Payment_Date,""), "")</f>
        <v/>
      </c>
      <c r="D341" s="71" t="str">
        <f ca="1">IFERROR(IF(Loan_Not_Paid*Values_Entered,Beginning_Balance,""), "")</f>
        <v/>
      </c>
      <c r="E341" s="71" t="str">
        <f ca="1">IFERROR(IF(Loan_Not_Paid*Values_Entered,Monthly_Payment,""), "")</f>
        <v/>
      </c>
      <c r="F341" s="71" t="str">
        <f ca="1">IFERROR(IF(Loan_Not_Paid*Values_Entered,Principal,""), "")</f>
        <v/>
      </c>
      <c r="G341" s="71" t="str">
        <f ca="1">IFERROR(IF(Loan_Not_Paid*Values_Entered,Interest,""), "")</f>
        <v/>
      </c>
      <c r="H341" s="71" t="str">
        <f ca="1">IFERROR(IF(Loan_Not_Paid*Values_Entered,Ending_Balance,""), "")</f>
        <v/>
      </c>
    </row>
    <row r="342" spans="2:8" x14ac:dyDescent="0.35">
      <c r="B342" s="73" t="str">
        <f ca="1">IFERROR(IF(Loan_Not_Paid*Values_Entered,Payment_Number,""), "")</f>
        <v/>
      </c>
      <c r="C342" s="72" t="str">
        <f ca="1">IFERROR(IF(Loan_Not_Paid*Values_Entered,Payment_Date,""), "")</f>
        <v/>
      </c>
      <c r="D342" s="71" t="str">
        <f ca="1">IFERROR(IF(Loan_Not_Paid*Values_Entered,Beginning_Balance,""), "")</f>
        <v/>
      </c>
      <c r="E342" s="71" t="str">
        <f ca="1">IFERROR(IF(Loan_Not_Paid*Values_Entered,Monthly_Payment,""), "")</f>
        <v/>
      </c>
      <c r="F342" s="71" t="str">
        <f ca="1">IFERROR(IF(Loan_Not_Paid*Values_Entered,Principal,""), "")</f>
        <v/>
      </c>
      <c r="G342" s="71" t="str">
        <f ca="1">IFERROR(IF(Loan_Not_Paid*Values_Entered,Interest,""), "")</f>
        <v/>
      </c>
      <c r="H342" s="71" t="str">
        <f ca="1">IFERROR(IF(Loan_Not_Paid*Values_Entered,Ending_Balance,""), "")</f>
        <v/>
      </c>
    </row>
    <row r="343" spans="2:8" x14ac:dyDescent="0.35">
      <c r="B343" s="73" t="str">
        <f ca="1">IFERROR(IF(Loan_Not_Paid*Values_Entered,Payment_Number,""), "")</f>
        <v/>
      </c>
      <c r="C343" s="72" t="str">
        <f ca="1">IFERROR(IF(Loan_Not_Paid*Values_Entered,Payment_Date,""), "")</f>
        <v/>
      </c>
      <c r="D343" s="71" t="str">
        <f ca="1">IFERROR(IF(Loan_Not_Paid*Values_Entered,Beginning_Balance,""), "")</f>
        <v/>
      </c>
      <c r="E343" s="71" t="str">
        <f ca="1">IFERROR(IF(Loan_Not_Paid*Values_Entered,Monthly_Payment,""), "")</f>
        <v/>
      </c>
      <c r="F343" s="71" t="str">
        <f ca="1">IFERROR(IF(Loan_Not_Paid*Values_Entered,Principal,""), "")</f>
        <v/>
      </c>
      <c r="G343" s="71" t="str">
        <f ca="1">IFERROR(IF(Loan_Not_Paid*Values_Entered,Interest,""), "")</f>
        <v/>
      </c>
      <c r="H343" s="71" t="str">
        <f ca="1">IFERROR(IF(Loan_Not_Paid*Values_Entered,Ending_Balance,""), "")</f>
        <v/>
      </c>
    </row>
    <row r="344" spans="2:8" x14ac:dyDescent="0.35">
      <c r="B344" s="73" t="str">
        <f ca="1">IFERROR(IF(Loan_Not_Paid*Values_Entered,Payment_Number,""), "")</f>
        <v/>
      </c>
      <c r="C344" s="72" t="str">
        <f ca="1">IFERROR(IF(Loan_Not_Paid*Values_Entered,Payment_Date,""), "")</f>
        <v/>
      </c>
      <c r="D344" s="71" t="str">
        <f ca="1">IFERROR(IF(Loan_Not_Paid*Values_Entered,Beginning_Balance,""), "")</f>
        <v/>
      </c>
      <c r="E344" s="71" t="str">
        <f ca="1">IFERROR(IF(Loan_Not_Paid*Values_Entered,Monthly_Payment,""), "")</f>
        <v/>
      </c>
      <c r="F344" s="71" t="str">
        <f ca="1">IFERROR(IF(Loan_Not_Paid*Values_Entered,Principal,""), "")</f>
        <v/>
      </c>
      <c r="G344" s="71" t="str">
        <f ca="1">IFERROR(IF(Loan_Not_Paid*Values_Entered,Interest,""), "")</f>
        <v/>
      </c>
      <c r="H344" s="71" t="str">
        <f ca="1">IFERROR(IF(Loan_Not_Paid*Values_Entered,Ending_Balance,""), "")</f>
        <v/>
      </c>
    </row>
    <row r="345" spans="2:8" x14ac:dyDescent="0.35">
      <c r="B345" s="73" t="str">
        <f ca="1">IFERROR(IF(Loan_Not_Paid*Values_Entered,Payment_Number,""), "")</f>
        <v/>
      </c>
      <c r="C345" s="72" t="str">
        <f ca="1">IFERROR(IF(Loan_Not_Paid*Values_Entered,Payment_Date,""), "")</f>
        <v/>
      </c>
      <c r="D345" s="71" t="str">
        <f ca="1">IFERROR(IF(Loan_Not_Paid*Values_Entered,Beginning_Balance,""), "")</f>
        <v/>
      </c>
      <c r="E345" s="71" t="str">
        <f ca="1">IFERROR(IF(Loan_Not_Paid*Values_Entered,Monthly_Payment,""), "")</f>
        <v/>
      </c>
      <c r="F345" s="71" t="str">
        <f ca="1">IFERROR(IF(Loan_Not_Paid*Values_Entered,Principal,""), "")</f>
        <v/>
      </c>
      <c r="G345" s="71" t="str">
        <f ca="1">IFERROR(IF(Loan_Not_Paid*Values_Entered,Interest,""), "")</f>
        <v/>
      </c>
      <c r="H345" s="71" t="str">
        <f ca="1">IFERROR(IF(Loan_Not_Paid*Values_Entered,Ending_Balance,""), "")</f>
        <v/>
      </c>
    </row>
    <row r="346" spans="2:8" x14ac:dyDescent="0.35">
      <c r="B346" s="73" t="str">
        <f ca="1">IFERROR(IF(Loan_Not_Paid*Values_Entered,Payment_Number,""), "")</f>
        <v/>
      </c>
      <c r="C346" s="72" t="str">
        <f ca="1">IFERROR(IF(Loan_Not_Paid*Values_Entered,Payment_Date,""), "")</f>
        <v/>
      </c>
      <c r="D346" s="71" t="str">
        <f ca="1">IFERROR(IF(Loan_Not_Paid*Values_Entered,Beginning_Balance,""), "")</f>
        <v/>
      </c>
      <c r="E346" s="71" t="str">
        <f ca="1">IFERROR(IF(Loan_Not_Paid*Values_Entered,Monthly_Payment,""), "")</f>
        <v/>
      </c>
      <c r="F346" s="71" t="str">
        <f ca="1">IFERROR(IF(Loan_Not_Paid*Values_Entered,Principal,""), "")</f>
        <v/>
      </c>
      <c r="G346" s="71" t="str">
        <f ca="1">IFERROR(IF(Loan_Not_Paid*Values_Entered,Interest,""), "")</f>
        <v/>
      </c>
      <c r="H346" s="71" t="str">
        <f ca="1">IFERROR(IF(Loan_Not_Paid*Values_Entered,Ending_Balance,""), "")</f>
        <v/>
      </c>
    </row>
    <row r="347" spans="2:8" x14ac:dyDescent="0.35">
      <c r="B347" s="73" t="str">
        <f ca="1">IFERROR(IF(Loan_Not_Paid*Values_Entered,Payment_Number,""), "")</f>
        <v/>
      </c>
      <c r="C347" s="72" t="str">
        <f ca="1">IFERROR(IF(Loan_Not_Paid*Values_Entered,Payment_Date,""), "")</f>
        <v/>
      </c>
      <c r="D347" s="71" t="str">
        <f ca="1">IFERROR(IF(Loan_Not_Paid*Values_Entered,Beginning_Balance,""), "")</f>
        <v/>
      </c>
      <c r="E347" s="71" t="str">
        <f ca="1">IFERROR(IF(Loan_Not_Paid*Values_Entered,Monthly_Payment,""), "")</f>
        <v/>
      </c>
      <c r="F347" s="71" t="str">
        <f ca="1">IFERROR(IF(Loan_Not_Paid*Values_Entered,Principal,""), "")</f>
        <v/>
      </c>
      <c r="G347" s="71" t="str">
        <f ca="1">IFERROR(IF(Loan_Not_Paid*Values_Entered,Interest,""), "")</f>
        <v/>
      </c>
      <c r="H347" s="71" t="str">
        <f ca="1">IFERROR(IF(Loan_Not_Paid*Values_Entered,Ending_Balance,""), "")</f>
        <v/>
      </c>
    </row>
    <row r="348" spans="2:8" x14ac:dyDescent="0.35">
      <c r="B348" s="73" t="str">
        <f ca="1">IFERROR(IF(Loan_Not_Paid*Values_Entered,Payment_Number,""), "")</f>
        <v/>
      </c>
      <c r="C348" s="72" t="str">
        <f ca="1">IFERROR(IF(Loan_Not_Paid*Values_Entered,Payment_Date,""), "")</f>
        <v/>
      </c>
      <c r="D348" s="71" t="str">
        <f ca="1">IFERROR(IF(Loan_Not_Paid*Values_Entered,Beginning_Balance,""), "")</f>
        <v/>
      </c>
      <c r="E348" s="71" t="str">
        <f ca="1">IFERROR(IF(Loan_Not_Paid*Values_Entered,Monthly_Payment,""), "")</f>
        <v/>
      </c>
      <c r="F348" s="71" t="str">
        <f ca="1">IFERROR(IF(Loan_Not_Paid*Values_Entered,Principal,""), "")</f>
        <v/>
      </c>
      <c r="G348" s="71" t="str">
        <f ca="1">IFERROR(IF(Loan_Not_Paid*Values_Entered,Interest,""), "")</f>
        <v/>
      </c>
      <c r="H348" s="71" t="str">
        <f ca="1">IFERROR(IF(Loan_Not_Paid*Values_Entered,Ending_Balance,""), "")</f>
        <v/>
      </c>
    </row>
    <row r="349" spans="2:8" x14ac:dyDescent="0.35">
      <c r="B349" s="73" t="str">
        <f ca="1">IFERROR(IF(Loan_Not_Paid*Values_Entered,Payment_Number,""), "")</f>
        <v/>
      </c>
      <c r="C349" s="72" t="str">
        <f ca="1">IFERROR(IF(Loan_Not_Paid*Values_Entered,Payment_Date,""), "")</f>
        <v/>
      </c>
      <c r="D349" s="71" t="str">
        <f ca="1">IFERROR(IF(Loan_Not_Paid*Values_Entered,Beginning_Balance,""), "")</f>
        <v/>
      </c>
      <c r="E349" s="71" t="str">
        <f ca="1">IFERROR(IF(Loan_Not_Paid*Values_Entered,Monthly_Payment,""), "")</f>
        <v/>
      </c>
      <c r="F349" s="71" t="str">
        <f ca="1">IFERROR(IF(Loan_Not_Paid*Values_Entered,Principal,""), "")</f>
        <v/>
      </c>
      <c r="G349" s="71" t="str">
        <f ca="1">IFERROR(IF(Loan_Not_Paid*Values_Entered,Interest,""), "")</f>
        <v/>
      </c>
      <c r="H349" s="71" t="str">
        <f ca="1">IFERROR(IF(Loan_Not_Paid*Values_Entered,Ending_Balance,""), "")</f>
        <v/>
      </c>
    </row>
    <row r="350" spans="2:8" x14ac:dyDescent="0.35">
      <c r="B350" s="73" t="str">
        <f ca="1">IFERROR(IF(Loan_Not_Paid*Values_Entered,Payment_Number,""), "")</f>
        <v/>
      </c>
      <c r="C350" s="72" t="str">
        <f ca="1">IFERROR(IF(Loan_Not_Paid*Values_Entered,Payment_Date,""), "")</f>
        <v/>
      </c>
      <c r="D350" s="71" t="str">
        <f ca="1">IFERROR(IF(Loan_Not_Paid*Values_Entered,Beginning_Balance,""), "")</f>
        <v/>
      </c>
      <c r="E350" s="71" t="str">
        <f ca="1">IFERROR(IF(Loan_Not_Paid*Values_Entered,Monthly_Payment,""), "")</f>
        <v/>
      </c>
      <c r="F350" s="71" t="str">
        <f ca="1">IFERROR(IF(Loan_Not_Paid*Values_Entered,Principal,""), "")</f>
        <v/>
      </c>
      <c r="G350" s="71" t="str">
        <f ca="1">IFERROR(IF(Loan_Not_Paid*Values_Entered,Interest,""), "")</f>
        <v/>
      </c>
      <c r="H350" s="71" t="str">
        <f ca="1">IFERROR(IF(Loan_Not_Paid*Values_Entered,Ending_Balance,""), "")</f>
        <v/>
      </c>
    </row>
    <row r="351" spans="2:8" x14ac:dyDescent="0.35">
      <c r="B351" s="73" t="str">
        <f ca="1">IFERROR(IF(Loan_Not_Paid*Values_Entered,Payment_Number,""), "")</f>
        <v/>
      </c>
      <c r="C351" s="72" t="str">
        <f ca="1">IFERROR(IF(Loan_Not_Paid*Values_Entered,Payment_Date,""), "")</f>
        <v/>
      </c>
      <c r="D351" s="71" t="str">
        <f ca="1">IFERROR(IF(Loan_Not_Paid*Values_Entered,Beginning_Balance,""), "")</f>
        <v/>
      </c>
      <c r="E351" s="71" t="str">
        <f ca="1">IFERROR(IF(Loan_Not_Paid*Values_Entered,Monthly_Payment,""), "")</f>
        <v/>
      </c>
      <c r="F351" s="71" t="str">
        <f ca="1">IFERROR(IF(Loan_Not_Paid*Values_Entered,Principal,""), "")</f>
        <v/>
      </c>
      <c r="G351" s="71" t="str">
        <f ca="1">IFERROR(IF(Loan_Not_Paid*Values_Entered,Interest,""), "")</f>
        <v/>
      </c>
      <c r="H351" s="71" t="str">
        <f ca="1">IFERROR(IF(Loan_Not_Paid*Values_Entered,Ending_Balance,""), "")</f>
        <v/>
      </c>
    </row>
    <row r="352" spans="2:8" x14ac:dyDescent="0.35">
      <c r="B352" s="73" t="str">
        <f ca="1">IFERROR(IF(Loan_Not_Paid*Values_Entered,Payment_Number,""), "")</f>
        <v/>
      </c>
      <c r="C352" s="72" t="str">
        <f ca="1">IFERROR(IF(Loan_Not_Paid*Values_Entered,Payment_Date,""), "")</f>
        <v/>
      </c>
      <c r="D352" s="71" t="str">
        <f ca="1">IFERROR(IF(Loan_Not_Paid*Values_Entered,Beginning_Balance,""), "")</f>
        <v/>
      </c>
      <c r="E352" s="71" t="str">
        <f ca="1">IFERROR(IF(Loan_Not_Paid*Values_Entered,Monthly_Payment,""), "")</f>
        <v/>
      </c>
      <c r="F352" s="71" t="str">
        <f ca="1">IFERROR(IF(Loan_Not_Paid*Values_Entered,Principal,""), "")</f>
        <v/>
      </c>
      <c r="G352" s="71" t="str">
        <f ca="1">IFERROR(IF(Loan_Not_Paid*Values_Entered,Interest,""), "")</f>
        <v/>
      </c>
      <c r="H352" s="71" t="str">
        <f ca="1">IFERROR(IF(Loan_Not_Paid*Values_Entered,Ending_Balance,""), "")</f>
        <v/>
      </c>
    </row>
    <row r="353" spans="2:8" x14ac:dyDescent="0.35">
      <c r="B353" s="73" t="str">
        <f ca="1">IFERROR(IF(Loan_Not_Paid*Values_Entered,Payment_Number,""), "")</f>
        <v/>
      </c>
      <c r="C353" s="72" t="str">
        <f ca="1">IFERROR(IF(Loan_Not_Paid*Values_Entered,Payment_Date,""), "")</f>
        <v/>
      </c>
      <c r="D353" s="71" t="str">
        <f ca="1">IFERROR(IF(Loan_Not_Paid*Values_Entered,Beginning_Balance,""), "")</f>
        <v/>
      </c>
      <c r="E353" s="71" t="str">
        <f ca="1">IFERROR(IF(Loan_Not_Paid*Values_Entered,Monthly_Payment,""), "")</f>
        <v/>
      </c>
      <c r="F353" s="71" t="str">
        <f ca="1">IFERROR(IF(Loan_Not_Paid*Values_Entered,Principal,""), "")</f>
        <v/>
      </c>
      <c r="G353" s="71" t="str">
        <f ca="1">IFERROR(IF(Loan_Not_Paid*Values_Entered,Interest,""), "")</f>
        <v/>
      </c>
      <c r="H353" s="71" t="str">
        <f ca="1">IFERROR(IF(Loan_Not_Paid*Values_Entered,Ending_Balance,""), "")</f>
        <v/>
      </c>
    </row>
    <row r="354" spans="2:8" x14ac:dyDescent="0.35">
      <c r="B354" s="73" t="str">
        <f ca="1">IFERROR(IF(Loan_Not_Paid*Values_Entered,Payment_Number,""), "")</f>
        <v/>
      </c>
      <c r="C354" s="72" t="str">
        <f ca="1">IFERROR(IF(Loan_Not_Paid*Values_Entered,Payment_Date,""), "")</f>
        <v/>
      </c>
      <c r="D354" s="71" t="str">
        <f ca="1">IFERROR(IF(Loan_Not_Paid*Values_Entered,Beginning_Balance,""), "")</f>
        <v/>
      </c>
      <c r="E354" s="71" t="str">
        <f ca="1">IFERROR(IF(Loan_Not_Paid*Values_Entered,Monthly_Payment,""), "")</f>
        <v/>
      </c>
      <c r="F354" s="71" t="str">
        <f ca="1">IFERROR(IF(Loan_Not_Paid*Values_Entered,Principal,""), "")</f>
        <v/>
      </c>
      <c r="G354" s="71" t="str">
        <f ca="1">IFERROR(IF(Loan_Not_Paid*Values_Entered,Interest,""), "")</f>
        <v/>
      </c>
      <c r="H354" s="71" t="str">
        <f ca="1">IFERROR(IF(Loan_Not_Paid*Values_Entered,Ending_Balance,""), "")</f>
        <v/>
      </c>
    </row>
    <row r="355" spans="2:8" x14ac:dyDescent="0.35">
      <c r="B355" s="73" t="str">
        <f ca="1">IFERROR(IF(Loan_Not_Paid*Values_Entered,Payment_Number,""), "")</f>
        <v/>
      </c>
      <c r="C355" s="72" t="str">
        <f ca="1">IFERROR(IF(Loan_Not_Paid*Values_Entered,Payment_Date,""), "")</f>
        <v/>
      </c>
      <c r="D355" s="71" t="str">
        <f ca="1">IFERROR(IF(Loan_Not_Paid*Values_Entered,Beginning_Balance,""), "")</f>
        <v/>
      </c>
      <c r="E355" s="71" t="str">
        <f ca="1">IFERROR(IF(Loan_Not_Paid*Values_Entered,Monthly_Payment,""), "")</f>
        <v/>
      </c>
      <c r="F355" s="71" t="str">
        <f ca="1">IFERROR(IF(Loan_Not_Paid*Values_Entered,Principal,""), "")</f>
        <v/>
      </c>
      <c r="G355" s="71" t="str">
        <f ca="1">IFERROR(IF(Loan_Not_Paid*Values_Entered,Interest,""), "")</f>
        <v/>
      </c>
      <c r="H355" s="71" t="str">
        <f ca="1">IFERROR(IF(Loan_Not_Paid*Values_Entered,Ending_Balance,""), "")</f>
        <v/>
      </c>
    </row>
    <row r="356" spans="2:8" x14ac:dyDescent="0.35">
      <c r="B356" s="73" t="str">
        <f ca="1">IFERROR(IF(Loan_Not_Paid*Values_Entered,Payment_Number,""), "")</f>
        <v/>
      </c>
      <c r="C356" s="72" t="str">
        <f ca="1">IFERROR(IF(Loan_Not_Paid*Values_Entered,Payment_Date,""), "")</f>
        <v/>
      </c>
      <c r="D356" s="71" t="str">
        <f ca="1">IFERROR(IF(Loan_Not_Paid*Values_Entered,Beginning_Balance,""), "")</f>
        <v/>
      </c>
      <c r="E356" s="71" t="str">
        <f ca="1">IFERROR(IF(Loan_Not_Paid*Values_Entered,Monthly_Payment,""), "")</f>
        <v/>
      </c>
      <c r="F356" s="71" t="str">
        <f ca="1">IFERROR(IF(Loan_Not_Paid*Values_Entered,Principal,""), "")</f>
        <v/>
      </c>
      <c r="G356" s="71" t="str">
        <f ca="1">IFERROR(IF(Loan_Not_Paid*Values_Entered,Interest,""), "")</f>
        <v/>
      </c>
      <c r="H356" s="71" t="str">
        <f ca="1">IFERROR(IF(Loan_Not_Paid*Values_Entered,Ending_Balance,""), "")</f>
        <v/>
      </c>
    </row>
    <row r="357" spans="2:8" x14ac:dyDescent="0.35">
      <c r="B357" s="73" t="str">
        <f ca="1">IFERROR(IF(Loan_Not_Paid*Values_Entered,Payment_Number,""), "")</f>
        <v/>
      </c>
      <c r="C357" s="72" t="str">
        <f ca="1">IFERROR(IF(Loan_Not_Paid*Values_Entered,Payment_Date,""), "")</f>
        <v/>
      </c>
      <c r="D357" s="71" t="str">
        <f ca="1">IFERROR(IF(Loan_Not_Paid*Values_Entered,Beginning_Balance,""), "")</f>
        <v/>
      </c>
      <c r="E357" s="71" t="str">
        <f ca="1">IFERROR(IF(Loan_Not_Paid*Values_Entered,Monthly_Payment,""), "")</f>
        <v/>
      </c>
      <c r="F357" s="71" t="str">
        <f ca="1">IFERROR(IF(Loan_Not_Paid*Values_Entered,Principal,""), "")</f>
        <v/>
      </c>
      <c r="G357" s="71" t="str">
        <f ca="1">IFERROR(IF(Loan_Not_Paid*Values_Entered,Interest,""), "")</f>
        <v/>
      </c>
      <c r="H357" s="71" t="str">
        <f ca="1">IFERROR(IF(Loan_Not_Paid*Values_Entered,Ending_Balance,""), "")</f>
        <v/>
      </c>
    </row>
    <row r="358" spans="2:8" x14ac:dyDescent="0.35">
      <c r="B358" s="73" t="str">
        <f ca="1">IFERROR(IF(Loan_Not_Paid*Values_Entered,Payment_Number,""), "")</f>
        <v/>
      </c>
      <c r="C358" s="72" t="str">
        <f ca="1">IFERROR(IF(Loan_Not_Paid*Values_Entered,Payment_Date,""), "")</f>
        <v/>
      </c>
      <c r="D358" s="71" t="str">
        <f ca="1">IFERROR(IF(Loan_Not_Paid*Values_Entered,Beginning_Balance,""), "")</f>
        <v/>
      </c>
      <c r="E358" s="71" t="str">
        <f ca="1">IFERROR(IF(Loan_Not_Paid*Values_Entered,Monthly_Payment,""), "")</f>
        <v/>
      </c>
      <c r="F358" s="71" t="str">
        <f ca="1">IFERROR(IF(Loan_Not_Paid*Values_Entered,Principal,""), "")</f>
        <v/>
      </c>
      <c r="G358" s="71" t="str">
        <f ca="1">IFERROR(IF(Loan_Not_Paid*Values_Entered,Interest,""), "")</f>
        <v/>
      </c>
      <c r="H358" s="71" t="str">
        <f ca="1">IFERROR(IF(Loan_Not_Paid*Values_Entered,Ending_Balance,""), "")</f>
        <v/>
      </c>
    </row>
    <row r="359" spans="2:8" x14ac:dyDescent="0.35">
      <c r="B359" s="73" t="str">
        <f ca="1">IFERROR(IF(Loan_Not_Paid*Values_Entered,Payment_Number,""), "")</f>
        <v/>
      </c>
      <c r="C359" s="72" t="str">
        <f ca="1">IFERROR(IF(Loan_Not_Paid*Values_Entered,Payment_Date,""), "")</f>
        <v/>
      </c>
      <c r="D359" s="71" t="str">
        <f ca="1">IFERROR(IF(Loan_Not_Paid*Values_Entered,Beginning_Balance,""), "")</f>
        <v/>
      </c>
      <c r="E359" s="71" t="str">
        <f ca="1">IFERROR(IF(Loan_Not_Paid*Values_Entered,Monthly_Payment,""), "")</f>
        <v/>
      </c>
      <c r="F359" s="71" t="str">
        <f ca="1">IFERROR(IF(Loan_Not_Paid*Values_Entered,Principal,""), "")</f>
        <v/>
      </c>
      <c r="G359" s="71" t="str">
        <f ca="1">IFERROR(IF(Loan_Not_Paid*Values_Entered,Interest,""), "")</f>
        <v/>
      </c>
      <c r="H359" s="71" t="str">
        <f ca="1">IFERROR(IF(Loan_Not_Paid*Values_Entered,Ending_Balance,""), "")</f>
        <v/>
      </c>
    </row>
    <row r="360" spans="2:8" x14ac:dyDescent="0.35">
      <c r="B360" s="73" t="str">
        <f ca="1">IFERROR(IF(Loan_Not_Paid*Values_Entered,Payment_Number,""), "")</f>
        <v/>
      </c>
      <c r="C360" s="72" t="str">
        <f ca="1">IFERROR(IF(Loan_Not_Paid*Values_Entered,Payment_Date,""), "")</f>
        <v/>
      </c>
      <c r="D360" s="71" t="str">
        <f ca="1">IFERROR(IF(Loan_Not_Paid*Values_Entered,Beginning_Balance,""), "")</f>
        <v/>
      </c>
      <c r="E360" s="71" t="str">
        <f ca="1">IFERROR(IF(Loan_Not_Paid*Values_Entered,Monthly_Payment,""), "")</f>
        <v/>
      </c>
      <c r="F360" s="71" t="str">
        <f ca="1">IFERROR(IF(Loan_Not_Paid*Values_Entered,Principal,""), "")</f>
        <v/>
      </c>
      <c r="G360" s="71" t="str">
        <f ca="1">IFERROR(IF(Loan_Not_Paid*Values_Entered,Interest,""), "")</f>
        <v/>
      </c>
      <c r="H360" s="71" t="str">
        <f ca="1">IFERROR(IF(Loan_Not_Paid*Values_Entered,Ending_Balance,""), "")</f>
        <v/>
      </c>
    </row>
    <row r="361" spans="2:8" x14ac:dyDescent="0.35">
      <c r="B361" s="73" t="str">
        <f ca="1">IFERROR(IF(Loan_Not_Paid*Values_Entered,Payment_Number,""), "")</f>
        <v/>
      </c>
      <c r="C361" s="72" t="str">
        <f ca="1">IFERROR(IF(Loan_Not_Paid*Values_Entered,Payment_Date,""), "")</f>
        <v/>
      </c>
      <c r="D361" s="71" t="str">
        <f ca="1">IFERROR(IF(Loan_Not_Paid*Values_Entered,Beginning_Balance,""), "")</f>
        <v/>
      </c>
      <c r="E361" s="71" t="str">
        <f ca="1">IFERROR(IF(Loan_Not_Paid*Values_Entered,Monthly_Payment,""), "")</f>
        <v/>
      </c>
      <c r="F361" s="71" t="str">
        <f ca="1">IFERROR(IF(Loan_Not_Paid*Values_Entered,Principal,""), "")</f>
        <v/>
      </c>
      <c r="G361" s="71" t="str">
        <f ca="1">IFERROR(IF(Loan_Not_Paid*Values_Entered,Interest,""), "")</f>
        <v/>
      </c>
      <c r="H361" s="71" t="str">
        <f ca="1">IFERROR(IF(Loan_Not_Paid*Values_Entered,Ending_Balance,""), "")</f>
        <v/>
      </c>
    </row>
    <row r="362" spans="2:8" x14ac:dyDescent="0.35">
      <c r="B362" s="73" t="str">
        <f ca="1">IFERROR(IF(Loan_Not_Paid*Values_Entered,Payment_Number,""), "")</f>
        <v/>
      </c>
      <c r="C362" s="72" t="str">
        <f ca="1">IFERROR(IF(Loan_Not_Paid*Values_Entered,Payment_Date,""), "")</f>
        <v/>
      </c>
      <c r="D362" s="71" t="str">
        <f ca="1">IFERROR(IF(Loan_Not_Paid*Values_Entered,Beginning_Balance,""), "")</f>
        <v/>
      </c>
      <c r="E362" s="71" t="str">
        <f ca="1">IFERROR(IF(Loan_Not_Paid*Values_Entered,Monthly_Payment,""), "")</f>
        <v/>
      </c>
      <c r="F362" s="71" t="str">
        <f ca="1">IFERROR(IF(Loan_Not_Paid*Values_Entered,Principal,""), "")</f>
        <v/>
      </c>
      <c r="G362" s="71" t="str">
        <f ca="1">IFERROR(IF(Loan_Not_Paid*Values_Entered,Interest,""), "")</f>
        <v/>
      </c>
      <c r="H362" s="71" t="str">
        <f ca="1">IFERROR(IF(Loan_Not_Paid*Values_Entered,Ending_Balance,""), "")</f>
        <v/>
      </c>
    </row>
    <row r="363" spans="2:8" x14ac:dyDescent="0.35">
      <c r="B363" s="73" t="str">
        <f ca="1">IFERROR(IF(Loan_Not_Paid*Values_Entered,Payment_Number,""), "")</f>
        <v/>
      </c>
      <c r="C363" s="72" t="str">
        <f ca="1">IFERROR(IF(Loan_Not_Paid*Values_Entered,Payment_Date,""), "")</f>
        <v/>
      </c>
      <c r="D363" s="71" t="str">
        <f ca="1">IFERROR(IF(Loan_Not_Paid*Values_Entered,Beginning_Balance,""), "")</f>
        <v/>
      </c>
      <c r="E363" s="71" t="str">
        <f ca="1">IFERROR(IF(Loan_Not_Paid*Values_Entered,Monthly_Payment,""), "")</f>
        <v/>
      </c>
      <c r="F363" s="71" t="str">
        <f ca="1">IFERROR(IF(Loan_Not_Paid*Values_Entered,Principal,""), "")</f>
        <v/>
      </c>
      <c r="G363" s="71" t="str">
        <f ca="1">IFERROR(IF(Loan_Not_Paid*Values_Entered,Interest,""), "")</f>
        <v/>
      </c>
      <c r="H363" s="71" t="str">
        <f ca="1">IFERROR(IF(Loan_Not_Paid*Values_Entered,Ending_Balance,""), "")</f>
        <v/>
      </c>
    </row>
    <row r="364" spans="2:8" x14ac:dyDescent="0.35">
      <c r="B364" s="73" t="str">
        <f ca="1">IFERROR(IF(Loan_Not_Paid*Values_Entered,Payment_Number,""), "")</f>
        <v/>
      </c>
      <c r="C364" s="72" t="str">
        <f ca="1">IFERROR(IF(Loan_Not_Paid*Values_Entered,Payment_Date,""), "")</f>
        <v/>
      </c>
      <c r="D364" s="71" t="str">
        <f ca="1">IFERROR(IF(Loan_Not_Paid*Values_Entered,Beginning_Balance,""), "")</f>
        <v/>
      </c>
      <c r="E364" s="71" t="str">
        <f ca="1">IFERROR(IF(Loan_Not_Paid*Values_Entered,Monthly_Payment,""), "")</f>
        <v/>
      </c>
      <c r="F364" s="71" t="str">
        <f ca="1">IFERROR(IF(Loan_Not_Paid*Values_Entered,Principal,""), "")</f>
        <v/>
      </c>
      <c r="G364" s="71" t="str">
        <f ca="1">IFERROR(IF(Loan_Not_Paid*Values_Entered,Interest,""), "")</f>
        <v/>
      </c>
      <c r="H364" s="71" t="str">
        <f ca="1">IFERROR(IF(Loan_Not_Paid*Values_Entered,Ending_Balance,""), "")</f>
        <v/>
      </c>
    </row>
    <row r="365" spans="2:8" x14ac:dyDescent="0.35">
      <c r="B365" s="73" t="str">
        <f ca="1">IFERROR(IF(Loan_Not_Paid*Values_Entered,Payment_Number,""), "")</f>
        <v/>
      </c>
      <c r="C365" s="72" t="str">
        <f ca="1">IFERROR(IF(Loan_Not_Paid*Values_Entered,Payment_Date,""), "")</f>
        <v/>
      </c>
      <c r="D365" s="71" t="str">
        <f ca="1">IFERROR(IF(Loan_Not_Paid*Values_Entered,Beginning_Balance,""), "")</f>
        <v/>
      </c>
      <c r="E365" s="71" t="str">
        <f ca="1">IFERROR(IF(Loan_Not_Paid*Values_Entered,Monthly_Payment,""), "")</f>
        <v/>
      </c>
      <c r="F365" s="71" t="str">
        <f ca="1">IFERROR(IF(Loan_Not_Paid*Values_Entered,Principal,""), "")</f>
        <v/>
      </c>
      <c r="G365" s="71" t="str">
        <f ca="1">IFERROR(IF(Loan_Not_Paid*Values_Entered,Interest,""), "")</f>
        <v/>
      </c>
      <c r="H365" s="71" t="str">
        <f ca="1">IFERROR(IF(Loan_Not_Paid*Values_Entered,Ending_Balance,""), "")</f>
        <v/>
      </c>
    </row>
    <row r="366" spans="2:8" x14ac:dyDescent="0.35">
      <c r="B366" s="73" t="str">
        <f ca="1">IFERROR(IF(Loan_Not_Paid*Values_Entered,Payment_Number,""), "")</f>
        <v/>
      </c>
      <c r="C366" s="72" t="str">
        <f ca="1">IFERROR(IF(Loan_Not_Paid*Values_Entered,Payment_Date,""), "")</f>
        <v/>
      </c>
      <c r="D366" s="71" t="str">
        <f ca="1">IFERROR(IF(Loan_Not_Paid*Values_Entered,Beginning_Balance,""), "")</f>
        <v/>
      </c>
      <c r="E366" s="71" t="str">
        <f ca="1">IFERROR(IF(Loan_Not_Paid*Values_Entered,Monthly_Payment,""), "")</f>
        <v/>
      </c>
      <c r="F366" s="71" t="str">
        <f ca="1">IFERROR(IF(Loan_Not_Paid*Values_Entered,Principal,""), "")</f>
        <v/>
      </c>
      <c r="G366" s="71" t="str">
        <f ca="1">IFERROR(IF(Loan_Not_Paid*Values_Entered,Interest,""), "")</f>
        <v/>
      </c>
      <c r="H366" s="71" t="str">
        <f ca="1">IFERROR(IF(Loan_Not_Paid*Values_Entered,Ending_Balance,""), "")</f>
        <v/>
      </c>
    </row>
    <row r="367" spans="2:8" x14ac:dyDescent="0.35">
      <c r="B367" s="73" t="str">
        <f ca="1">IFERROR(IF(Loan_Not_Paid*Values_Entered,Payment_Number,""), "")</f>
        <v/>
      </c>
      <c r="C367" s="72" t="str">
        <f ca="1">IFERROR(IF(Loan_Not_Paid*Values_Entered,Payment_Date,""), "")</f>
        <v/>
      </c>
      <c r="D367" s="71" t="str">
        <f ca="1">IFERROR(IF(Loan_Not_Paid*Values_Entered,Beginning_Balance,""), "")</f>
        <v/>
      </c>
      <c r="E367" s="71" t="str">
        <f ca="1">IFERROR(IF(Loan_Not_Paid*Values_Entered,Monthly_Payment,""), "")</f>
        <v/>
      </c>
      <c r="F367" s="71" t="str">
        <f ca="1">IFERROR(IF(Loan_Not_Paid*Values_Entered,Principal,""), "")</f>
        <v/>
      </c>
      <c r="G367" s="71" t="str">
        <f ca="1">IFERROR(IF(Loan_Not_Paid*Values_Entered,Interest,""), "")</f>
        <v/>
      </c>
      <c r="H367" s="71" t="str">
        <f ca="1">IFERROR(IF(Loan_Not_Paid*Values_Entered,Ending_Balance,""), "")</f>
        <v/>
      </c>
    </row>
    <row r="368" spans="2:8" x14ac:dyDescent="0.35">
      <c r="B368" s="73" t="str">
        <f ca="1">IFERROR(IF(Loan_Not_Paid*Values_Entered,Payment_Number,""), "")</f>
        <v/>
      </c>
      <c r="C368" s="72" t="str">
        <f ca="1">IFERROR(IF(Loan_Not_Paid*Values_Entered,Payment_Date,""), "")</f>
        <v/>
      </c>
      <c r="D368" s="71" t="str">
        <f ca="1">IFERROR(IF(Loan_Not_Paid*Values_Entered,Beginning_Balance,""), "")</f>
        <v/>
      </c>
      <c r="E368" s="71" t="str">
        <f ca="1">IFERROR(IF(Loan_Not_Paid*Values_Entered,Monthly_Payment,""), "")</f>
        <v/>
      </c>
      <c r="F368" s="71" t="str">
        <f ca="1">IFERROR(IF(Loan_Not_Paid*Values_Entered,Principal,""), "")</f>
        <v/>
      </c>
      <c r="G368" s="71" t="str">
        <f ca="1">IFERROR(IF(Loan_Not_Paid*Values_Entered,Interest,""), "")</f>
        <v/>
      </c>
      <c r="H368" s="71" t="str">
        <f ca="1">IFERROR(IF(Loan_Not_Paid*Values_Entered,Ending_Balance,""), "")</f>
        <v/>
      </c>
    </row>
    <row r="369" spans="2:8" x14ac:dyDescent="0.35">
      <c r="B369" s="73" t="str">
        <f ca="1">IFERROR(IF(Loan_Not_Paid*Values_Entered,Payment_Number,""), "")</f>
        <v/>
      </c>
      <c r="C369" s="72" t="str">
        <f ca="1">IFERROR(IF(Loan_Not_Paid*Values_Entered,Payment_Date,""), "")</f>
        <v/>
      </c>
      <c r="D369" s="71" t="str">
        <f ca="1">IFERROR(IF(Loan_Not_Paid*Values_Entered,Beginning_Balance,""), "")</f>
        <v/>
      </c>
      <c r="E369" s="71" t="str">
        <f ca="1">IFERROR(IF(Loan_Not_Paid*Values_Entered,Monthly_Payment,""), "")</f>
        <v/>
      </c>
      <c r="F369" s="71" t="str">
        <f ca="1">IFERROR(IF(Loan_Not_Paid*Values_Entered,Principal,""), "")</f>
        <v/>
      </c>
      <c r="G369" s="71" t="str">
        <f ca="1">IFERROR(IF(Loan_Not_Paid*Values_Entered,Interest,""), "")</f>
        <v/>
      </c>
      <c r="H369" s="71" t="str">
        <f ca="1">IFERROR(IF(Loan_Not_Paid*Values_Entered,Ending_Balance,""), "")</f>
        <v/>
      </c>
    </row>
    <row r="370" spans="2:8" x14ac:dyDescent="0.35">
      <c r="B370" s="73" t="str">
        <f ca="1">IFERROR(IF(Loan_Not_Paid*Values_Entered,Payment_Number,""), "")</f>
        <v/>
      </c>
      <c r="C370" s="72" t="str">
        <f ca="1">IFERROR(IF(Loan_Not_Paid*Values_Entered,Payment_Date,""), "")</f>
        <v/>
      </c>
      <c r="D370" s="71" t="str">
        <f ca="1">IFERROR(IF(Loan_Not_Paid*Values_Entered,Beginning_Balance,""), "")</f>
        <v/>
      </c>
      <c r="E370" s="71" t="str">
        <f ca="1">IFERROR(IF(Loan_Not_Paid*Values_Entered,Monthly_Payment,""), "")</f>
        <v/>
      </c>
      <c r="F370" s="71" t="str">
        <f ca="1">IFERROR(IF(Loan_Not_Paid*Values_Entered,Principal,""), "")</f>
        <v/>
      </c>
      <c r="G370" s="71" t="str">
        <f ca="1">IFERROR(IF(Loan_Not_Paid*Values_Entered,Interest,""), "")</f>
        <v/>
      </c>
      <c r="H370" s="71" t="str">
        <f ca="1">IFERROR(IF(Loan_Not_Paid*Values_Entered,Ending_Balance,""), "")</f>
        <v/>
      </c>
    </row>
    <row r="371" spans="2:8" x14ac:dyDescent="0.35">
      <c r="B371" s="73" t="str">
        <f ca="1">IFERROR(IF(Loan_Not_Paid*Values_Entered,Payment_Number,""), "")</f>
        <v/>
      </c>
      <c r="C371" s="72" t="str">
        <f ca="1">IFERROR(IF(Loan_Not_Paid*Values_Entered,Payment_Date,""), "")</f>
        <v/>
      </c>
      <c r="D371" s="71" t="str">
        <f ca="1">IFERROR(IF(Loan_Not_Paid*Values_Entered,Beginning_Balance,""), "")</f>
        <v/>
      </c>
      <c r="E371" s="71" t="str">
        <f ca="1">IFERROR(IF(Loan_Not_Paid*Values_Entered,Monthly_Payment,""), "")</f>
        <v/>
      </c>
      <c r="F371" s="71" t="str">
        <f ca="1">IFERROR(IF(Loan_Not_Paid*Values_Entered,Principal,""), "")</f>
        <v/>
      </c>
      <c r="G371" s="71" t="str">
        <f ca="1">IFERROR(IF(Loan_Not_Paid*Values_Entered,Interest,""), "")</f>
        <v/>
      </c>
      <c r="H371" s="71" t="str">
        <f ca="1">IFERROR(IF(Loan_Not_Paid*Values_Entered,Ending_Balance,""), "")</f>
        <v/>
      </c>
    </row>
    <row r="372" spans="2:8" x14ac:dyDescent="0.35">
      <c r="B372" s="73" t="str">
        <f ca="1">IFERROR(IF(Loan_Not_Paid*Values_Entered,Payment_Number,""), "")</f>
        <v/>
      </c>
      <c r="C372" s="72" t="str">
        <f ca="1">IFERROR(IF(Loan_Not_Paid*Values_Entered,Payment_Date,""), "")</f>
        <v/>
      </c>
      <c r="D372" s="71" t="str">
        <f ca="1">IFERROR(IF(Loan_Not_Paid*Values_Entered,Beginning_Balance,""), "")</f>
        <v/>
      </c>
      <c r="E372" s="71" t="str">
        <f ca="1">IFERROR(IF(Loan_Not_Paid*Values_Entered,Monthly_Payment,""), "")</f>
        <v/>
      </c>
      <c r="F372" s="71" t="str">
        <f ca="1">IFERROR(IF(Loan_Not_Paid*Values_Entered,Principal,""), "")</f>
        <v/>
      </c>
      <c r="G372" s="71" t="str">
        <f ca="1">IFERROR(IF(Loan_Not_Paid*Values_Entered,Interest,""), "")</f>
        <v/>
      </c>
      <c r="H372" s="71" t="str">
        <f ca="1">IFERROR(IF(Loan_Not_Paid*Values_Entered,Ending_Balance,""), "")</f>
        <v/>
      </c>
    </row>
    <row r="373" spans="2:8" x14ac:dyDescent="0.35">
      <c r="B373" s="73" t="str">
        <f ca="1">IFERROR(IF(Loan_Not_Paid*Values_Entered,Payment_Number,""), "")</f>
        <v/>
      </c>
      <c r="C373" s="72" t="str">
        <f ca="1">IFERROR(IF(Loan_Not_Paid*Values_Entered,Payment_Date,""), "")</f>
        <v/>
      </c>
      <c r="D373" s="71" t="str">
        <f ca="1">IFERROR(IF(Loan_Not_Paid*Values_Entered,Beginning_Balance,""), "")</f>
        <v/>
      </c>
      <c r="E373" s="71" t="str">
        <f ca="1">IFERROR(IF(Loan_Not_Paid*Values_Entered,Monthly_Payment,""), "")</f>
        <v/>
      </c>
      <c r="F373" s="71" t="str">
        <f ca="1">IFERROR(IF(Loan_Not_Paid*Values_Entered,Principal,""), "")</f>
        <v/>
      </c>
      <c r="G373" s="71" t="str">
        <f ca="1">IFERROR(IF(Loan_Not_Paid*Values_Entered,Interest,""), "")</f>
        <v/>
      </c>
      <c r="H373" s="71" t="str">
        <f ca="1">IFERROR(IF(Loan_Not_Paid*Values_Entered,Ending_Balance,""), "")</f>
        <v/>
      </c>
    </row>
    <row r="374" spans="2:8" x14ac:dyDescent="0.35">
      <c r="B374" s="73" t="str">
        <f ca="1">IFERROR(IF(Loan_Not_Paid*Values_Entered,Payment_Number,""), "")</f>
        <v/>
      </c>
      <c r="C374" s="72" t="str">
        <f ca="1">IFERROR(IF(Loan_Not_Paid*Values_Entered,Payment_Date,""), "")</f>
        <v/>
      </c>
      <c r="D374" s="71" t="str">
        <f ca="1">IFERROR(IF(Loan_Not_Paid*Values_Entered,Beginning_Balance,""), "")</f>
        <v/>
      </c>
      <c r="E374" s="71" t="str">
        <f ca="1">IFERROR(IF(Loan_Not_Paid*Values_Entered,Monthly_Payment,""), "")</f>
        <v/>
      </c>
      <c r="F374" s="71" t="str">
        <f ca="1">IFERROR(IF(Loan_Not_Paid*Values_Entered,Principal,""), "")</f>
        <v/>
      </c>
      <c r="G374" s="71" t="str">
        <f ca="1">IFERROR(IF(Loan_Not_Paid*Values_Entered,Interest,""), "")</f>
        <v/>
      </c>
      <c r="H374" s="71" t="str">
        <f ca="1">IFERROR(IF(Loan_Not_Paid*Values_Entered,Ending_Balance,""), "")</f>
        <v/>
      </c>
    </row>
    <row r="375" spans="2:8" x14ac:dyDescent="0.35">
      <c r="B375" s="73" t="str">
        <f ca="1">IFERROR(IF(Loan_Not_Paid*Values_Entered,Payment_Number,""), "")</f>
        <v/>
      </c>
      <c r="C375" s="72" t="str">
        <f ca="1">IFERROR(IF(Loan_Not_Paid*Values_Entered,Payment_Date,""), "")</f>
        <v/>
      </c>
      <c r="D375" s="71" t="str">
        <f ca="1">IFERROR(IF(Loan_Not_Paid*Values_Entered,Beginning_Balance,""), "")</f>
        <v/>
      </c>
      <c r="E375" s="71" t="str">
        <f ca="1">IFERROR(IF(Loan_Not_Paid*Values_Entered,Monthly_Payment,""), "")</f>
        <v/>
      </c>
      <c r="F375" s="71" t="str">
        <f ca="1">IFERROR(IF(Loan_Not_Paid*Values_Entered,Principal,""), "")</f>
        <v/>
      </c>
      <c r="G375" s="71" t="str">
        <f ca="1">IFERROR(IF(Loan_Not_Paid*Values_Entered,Interest,""), "")</f>
        <v/>
      </c>
      <c r="H375" s="71" t="str">
        <f ca="1">IFERROR(IF(Loan_Not_Paid*Values_Entered,Ending_Balance,""), "")</f>
        <v/>
      </c>
    </row>
    <row r="376" spans="2:8" x14ac:dyDescent="0.35">
      <c r="B376" s="73" t="str">
        <f ca="1">IFERROR(IF(Loan_Not_Paid*Values_Entered,Payment_Number,""), "")</f>
        <v/>
      </c>
      <c r="C376" s="72" t="str">
        <f ca="1">IFERROR(IF(Loan_Not_Paid*Values_Entered,Payment_Date,""), "")</f>
        <v/>
      </c>
      <c r="D376" s="71" t="str">
        <f ca="1">IFERROR(IF(Loan_Not_Paid*Values_Entered,Beginning_Balance,""), "")</f>
        <v/>
      </c>
      <c r="E376" s="71" t="str">
        <f ca="1">IFERROR(IF(Loan_Not_Paid*Values_Entered,Monthly_Payment,""), "")</f>
        <v/>
      </c>
      <c r="F376" s="71" t="str">
        <f ca="1">IFERROR(IF(Loan_Not_Paid*Values_Entered,Principal,""), "")</f>
        <v/>
      </c>
      <c r="G376" s="71" t="str">
        <f ca="1">IFERROR(IF(Loan_Not_Paid*Values_Entered,Interest,""), "")</f>
        <v/>
      </c>
      <c r="H376" s="71" t="str">
        <f ca="1">IFERROR(IF(Loan_Not_Paid*Values_Entered,Ending_Balance,""), "")</f>
        <v/>
      </c>
    </row>
  </sheetData>
  <mergeCells count="8">
    <mergeCell ref="B10:C10"/>
    <mergeCell ref="B11:C11"/>
    <mergeCell ref="B3:C3"/>
    <mergeCell ref="B4:C4"/>
    <mergeCell ref="B5:C5"/>
    <mergeCell ref="B6:C6"/>
    <mergeCell ref="B8:C8"/>
    <mergeCell ref="B9:C9"/>
  </mergeCells>
  <dataValidations count="26">
    <dataValidation allowBlank="1" showInputMessage="1" showErrorMessage="1" prompt="Title of this worksheet is in this cell. Enter Loan values in cells D3 through D6. Loan summary in cells D8 through D11 and Loan table are automatically updated" sqref="B1" xr:uid="{EFEA685F-3755-4C5E-862F-5B991DC00777}"/>
    <dataValidation allowBlank="1" showInputMessage="1" showErrorMessage="1" prompt="Enter Loan amount in cell at right" sqref="B3" xr:uid="{24321DCB-504E-41DC-A47B-25CE00C86748}"/>
    <dataValidation allowBlank="1" showInputMessage="1" showErrorMessage="1" prompt="Enter Loan amount in this cell" sqref="D3" xr:uid="{BEEA0AAB-8217-4BE4-93BF-3437D5670C98}"/>
    <dataValidation allowBlank="1" showInputMessage="1" showErrorMessage="1" prompt="Enter Annual interest rate in cell at right" sqref="B4" xr:uid="{4F77724C-FDBE-41DD-A600-FB6016429E73}"/>
    <dataValidation allowBlank="1" showInputMessage="1" showErrorMessage="1" prompt="Enter Loan period in years in cell at right" sqref="B5" xr:uid="{B666AB23-70A5-4A20-B8B0-DB1B627171AA}"/>
    <dataValidation allowBlank="1" showInputMessage="1" showErrorMessage="1" prompt="Enter Loan period in years in this cell" sqref="D5" xr:uid="{717FF39B-361C-4DB1-9F92-3B161F8B97D2}"/>
    <dataValidation allowBlank="1" showInputMessage="1" showErrorMessage="1" prompt="Enter Start date of loan in cell at right" sqref="B6" xr:uid="{5EA47FBA-A4F1-4A90-8365-CD61FEA7BCA3}"/>
    <dataValidation allowBlank="1" showInputMessage="1" showErrorMessage="1" prompt="Enter Start date of loan in this cell" sqref="D6" xr:uid="{AD7369D4-84F1-42E8-B6A0-C46EBBD756DD}"/>
    <dataValidation allowBlank="1" showInputMessage="1" showErrorMessage="1" prompt="Monthly payment is automatically calculated in cell at right" sqref="B8" xr:uid="{EE9340BA-B68A-4402-A774-106974A098F5}"/>
    <dataValidation allowBlank="1" showInputMessage="1" showErrorMessage="1" prompt="Monthly payment is automatically calculated in this cell" sqref="D8" xr:uid="{34C13380-04E2-46AE-B6CC-F46611CF302F}"/>
    <dataValidation allowBlank="1" showInputMessage="1" showErrorMessage="1" prompt="Number of payments is automatically calculated in cell at right" sqref="B9" xr:uid="{F99D81A4-064C-4969-A76C-A94F7FC3DC99}"/>
    <dataValidation allowBlank="1" showInputMessage="1" showErrorMessage="1" prompt="Number of payments is automatically calculated in this cell" sqref="D9" xr:uid="{FCF28989-84E6-4460-BC74-43095AED519E}"/>
    <dataValidation allowBlank="1" showInputMessage="1" showErrorMessage="1" prompt="Total interest is automatically calculated in cell at right" sqref="B10" xr:uid="{53C6B571-2191-4B64-8EBA-E5281F567D4B}"/>
    <dataValidation allowBlank="1" showInputMessage="1" showErrorMessage="1" prompt="Total interest is automatically calculated in this cell" sqref="D10" xr:uid="{D02E68D0-9635-4899-95A4-E9416E5DAFE7}"/>
    <dataValidation allowBlank="1" showInputMessage="1" showErrorMessage="1" prompt="Payment Number is automatically updated in this column under this heading" sqref="B13" xr:uid="{02E32AF2-E3E1-4089-9116-9F4385EBCD8F}"/>
    <dataValidation allowBlank="1" showInputMessage="1" showErrorMessage="1" prompt="Payment date is automatically updated in this column under this heading" sqref="C13" xr:uid="{5E941FAE-4543-4EF7-80A5-CE057125127B}"/>
    <dataValidation allowBlank="1" showInputMessage="1" showErrorMessage="1" prompt="Beginning balance is automatically calculated in this column under this heading" sqref="D13" xr:uid="{9E82E8DF-78E2-4985-ADCA-861D9493F7C1}"/>
    <dataValidation allowBlank="1" showInputMessage="1" showErrorMessage="1" prompt="Payment amount is automatically calculated in this column under this heading" sqref="E13" xr:uid="{B0748BAB-7CA9-4AC5-B640-62E48D77719C}"/>
    <dataValidation allowBlank="1" showInputMessage="1" showErrorMessage="1" prompt="Principal amount is automatically updated in this column under this heading" sqref="F13" xr:uid="{1B404C3F-7667-4CA8-9FEC-E2F001945CD4}"/>
    <dataValidation allowBlank="1" showInputMessage="1" showErrorMessage="1" prompt="Interest amount is automatically updated in this column under this heading" sqref="G13" xr:uid="{5FEF7981-73F6-46EC-A710-D18DF841B5A6}"/>
    <dataValidation allowBlank="1" showInputMessage="1" showErrorMessage="1" prompt="Ending balance is automatically updated in this column under this heading" sqref="H13" xr:uid="{7A2AB501-A64C-4254-A4F9-D0047028E664}"/>
    <dataValidation allowBlank="1" showInputMessage="1" showErrorMessage="1" prompt="Enter Annual interest rate in this cell" sqref="D4" xr:uid="{5EF46EAF-06BF-4967-8B38-2D2D6C02EC5B}"/>
    <dataValidation allowBlank="1" showInputMessage="1" showErrorMessage="1" prompt="Total cost of loan is automatically calculated in cell at right" sqref="B11" xr:uid="{EFEFB5A8-893F-42F8-9AB1-68F108DFC798}"/>
    <dataValidation allowBlank="1" showInputMessage="1" showErrorMessage="1" prompt="Total cost of loan is automatically calculated in this cell" sqref="D11" xr:uid="{3A77BF6C-B333-47DB-B1C5-0AC5160BB801}"/>
    <dataValidation allowBlank="1" showInputMessage="1" showErrorMessage="1" prompt="Create a loan repayment schedule using this loan calculator worksheet. Total interest and total payments are automatically calculated" sqref="A1" xr:uid="{60240D9B-56B3-4F14-B8D5-057A10A7F357}"/>
    <dataValidation allowBlank="1" showInputMessage="1" showErrorMessage="1" prompt="Enter Annual interest rate in this cell_x000a_" sqref="D4" xr:uid="{079E8E7A-C2EA-417B-9A59-07724066D02B}"/>
  </dataValidations>
  <printOptions horizontalCentered="1"/>
  <pageMargins left="0.5" right="0.5" top="1" bottom="1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7CABB-7AEF-48F7-B4AF-E13A1C262785}">
  <sheetPr>
    <tabColor theme="4"/>
    <pageSetUpPr fitToPage="1"/>
  </sheetPr>
  <dimension ref="B1:K376"/>
  <sheetViews>
    <sheetView showGridLines="0" zoomScaleNormal="100" workbookViewId="0">
      <selection activeCell="D4" sqref="D4"/>
    </sheetView>
  </sheetViews>
  <sheetFormatPr defaultColWidth="9.54296875" defaultRowHeight="14.5" x14ac:dyDescent="0.35"/>
  <cols>
    <col min="1" max="1" width="2.90625" style="69" customWidth="1"/>
    <col min="2" max="2" width="6.26953125" style="70" customWidth="1"/>
    <col min="3" max="3" width="19.36328125" style="70" customWidth="1"/>
    <col min="4" max="8" width="22.6328125" style="70" customWidth="1"/>
    <col min="9" max="9" width="2.90625" style="69" customWidth="1"/>
    <col min="10" max="16384" width="9.54296875" style="69"/>
  </cols>
  <sheetData>
    <row r="1" spans="2:11" ht="90" customHeight="1" thickBot="1" x14ac:dyDescent="0.4">
      <c r="B1" s="103" t="s">
        <v>208</v>
      </c>
      <c r="C1" s="102"/>
      <c r="D1" s="102"/>
      <c r="E1" s="102"/>
      <c r="F1" s="102"/>
      <c r="G1" s="102"/>
      <c r="H1" s="102"/>
    </row>
    <row r="2" spans="2:11" ht="25" customHeight="1" thickTop="1" x14ac:dyDescent="0.35">
      <c r="B2" s="101"/>
      <c r="C2" s="100"/>
      <c r="D2" s="100"/>
      <c r="E2" s="100"/>
      <c r="F2" s="100"/>
      <c r="G2" s="100"/>
      <c r="H2" s="100"/>
    </row>
    <row r="3" spans="2:11" ht="20" customHeight="1" x14ac:dyDescent="0.35">
      <c r="B3" s="99" t="s">
        <v>207</v>
      </c>
      <c r="C3" s="98"/>
      <c r="D3" s="87">
        <v>0</v>
      </c>
      <c r="E3" s="94"/>
      <c r="F3" s="93"/>
    </row>
    <row r="4" spans="2:11" ht="20" customHeight="1" x14ac:dyDescent="0.35">
      <c r="B4" s="89" t="s">
        <v>206</v>
      </c>
      <c r="C4" s="88"/>
      <c r="D4" s="97">
        <v>5.5E-2</v>
      </c>
      <c r="E4" s="94"/>
      <c r="F4" s="96"/>
    </row>
    <row r="5" spans="2:11" ht="20" customHeight="1" x14ac:dyDescent="0.35">
      <c r="B5" s="89" t="s">
        <v>205</v>
      </c>
      <c r="C5" s="88"/>
      <c r="D5" s="90">
        <v>5</v>
      </c>
      <c r="E5" s="94"/>
      <c r="F5" s="93"/>
    </row>
    <row r="6" spans="2:11" ht="20" customHeight="1" x14ac:dyDescent="0.35">
      <c r="B6" s="89" t="s">
        <v>204</v>
      </c>
      <c r="C6" s="88"/>
      <c r="D6" s="95">
        <f ca="1">TODAY()</f>
        <v>45236</v>
      </c>
      <c r="E6" s="94"/>
      <c r="F6" s="93"/>
    </row>
    <row r="7" spans="2:11" ht="20" customHeight="1" x14ac:dyDescent="0.35">
      <c r="B7" s="92"/>
      <c r="C7" s="92"/>
      <c r="D7" s="92"/>
      <c r="E7" s="91"/>
    </row>
    <row r="8" spans="2:11" ht="20" customHeight="1" x14ac:dyDescent="0.35">
      <c r="B8" s="89" t="s">
        <v>203</v>
      </c>
      <c r="C8" s="88"/>
      <c r="D8" s="87" t="str">
        <f ca="1">IFERROR(IF(Values_Entered,Monthly_Payment,""), "")</f>
        <v/>
      </c>
    </row>
    <row r="9" spans="2:11" ht="20" customHeight="1" x14ac:dyDescent="0.35">
      <c r="B9" s="89" t="s">
        <v>202</v>
      </c>
      <c r="C9" s="88"/>
      <c r="D9" s="90" t="str">
        <f ca="1">IFERROR(IF(Values_Entered,Loan_Years*12,""), "")</f>
        <v/>
      </c>
    </row>
    <row r="10" spans="2:11" ht="20" customHeight="1" x14ac:dyDescent="0.35">
      <c r="B10" s="89" t="s">
        <v>201</v>
      </c>
      <c r="C10" s="88"/>
      <c r="D10" s="87" t="str">
        <f ca="1">IFERROR(IF(Values_Entered,Total_Cost-Loan_Amount,""), "")</f>
        <v/>
      </c>
    </row>
    <row r="11" spans="2:11" ht="20" customHeight="1" x14ac:dyDescent="0.35">
      <c r="B11" s="89" t="s">
        <v>200</v>
      </c>
      <c r="C11" s="88"/>
      <c r="D11" s="87" t="str">
        <f ca="1">IFERROR(IF(Values_Entered,Monthly_Payment*Number_of_Payments,""), "")</f>
        <v/>
      </c>
    </row>
    <row r="12" spans="2:11" ht="25" customHeight="1" x14ac:dyDescent="0.35">
      <c r="B12" s="86"/>
      <c r="C12" s="86"/>
      <c r="D12" s="86"/>
      <c r="E12" s="77"/>
    </row>
    <row r="13" spans="2:11" s="81" customFormat="1" ht="45" customHeight="1" x14ac:dyDescent="0.35">
      <c r="B13" s="85" t="s">
        <v>199</v>
      </c>
      <c r="C13" s="84" t="s">
        <v>198</v>
      </c>
      <c r="D13" s="83" t="s">
        <v>197</v>
      </c>
      <c r="E13" s="83" t="s">
        <v>196</v>
      </c>
      <c r="F13" s="83" t="s">
        <v>195</v>
      </c>
      <c r="G13" s="83" t="s">
        <v>194</v>
      </c>
      <c r="H13" s="83" t="s">
        <v>193</v>
      </c>
      <c r="K13" s="82"/>
    </row>
    <row r="14" spans="2:11" ht="28" customHeight="1" x14ac:dyDescent="0.35">
      <c r="B14" s="79" t="str">
        <f ca="1">IFERROR(IF(Loan_Not_Paid*Values_Entered,Payment_Number,""), "")</f>
        <v/>
      </c>
      <c r="C14" s="78" t="str">
        <f ca="1">IFERROR(IF(Loan_Not_Paid*Values_Entered,Payment_Date,""), "")</f>
        <v/>
      </c>
      <c r="D14" s="77" t="str">
        <f ca="1">IFERROR(IF(Loan_Not_Paid*Values_Entered,Beginning_Balance,""), "")</f>
        <v/>
      </c>
      <c r="E14" s="77" t="str">
        <f ca="1">IFERROR(IF(Loan_Not_Paid*Values_Entered,Monthly_Payment,""), "")</f>
        <v/>
      </c>
      <c r="F14" s="77" t="str">
        <f ca="1">IFERROR(IF(Loan_Not_Paid*Values_Entered,Principal,""), "")</f>
        <v/>
      </c>
      <c r="G14" s="77" t="str">
        <f ca="1">IFERROR(IF(Loan_Not_Paid*Values_Entered,Interest,""), "")</f>
        <v/>
      </c>
      <c r="H14" s="80" t="str">
        <f ca="1">IFERROR(IF(Loan_Not_Paid*Values_Entered,Ending_Balance,""), "")</f>
        <v/>
      </c>
    </row>
    <row r="15" spans="2:11" ht="28" customHeight="1" x14ac:dyDescent="0.35">
      <c r="B15" s="79" t="str">
        <f ca="1">IFERROR(IF(Loan_Not_Paid*Values_Entered,Payment_Number,""), "")</f>
        <v/>
      </c>
      <c r="C15" s="78" t="str">
        <f ca="1">IFERROR(IF(Loan_Not_Paid*Values_Entered,Payment_Date,""), "")</f>
        <v/>
      </c>
      <c r="D15" s="77" t="str">
        <f ca="1">IFERROR(IF(Loan_Not_Paid*Values_Entered,Beginning_Balance,""), "")</f>
        <v/>
      </c>
      <c r="E15" s="77" t="str">
        <f ca="1">IFERROR(IF(Loan_Not_Paid*Values_Entered,Monthly_Payment,""), "")</f>
        <v/>
      </c>
      <c r="F15" s="77" t="str">
        <f ca="1">IFERROR(IF(Loan_Not_Paid*Values_Entered,Principal,""), "")</f>
        <v/>
      </c>
      <c r="G15" s="77" t="str">
        <f ca="1">IFERROR(IF(Loan_Not_Paid*Values_Entered,Interest,""), "")</f>
        <v/>
      </c>
      <c r="H15" s="80" t="str">
        <f ca="1">IFERROR(IF(Loan_Not_Paid*Values_Entered,Ending_Balance,""), "")</f>
        <v/>
      </c>
    </row>
    <row r="16" spans="2:11" ht="28" customHeight="1" x14ac:dyDescent="0.35">
      <c r="B16" s="79" t="str">
        <f ca="1">IFERROR(IF(Loan_Not_Paid*Values_Entered,Payment_Number,""), "")</f>
        <v/>
      </c>
      <c r="C16" s="78" t="str">
        <f ca="1">IFERROR(IF(Loan_Not_Paid*Values_Entered,Payment_Date,""), "")</f>
        <v/>
      </c>
      <c r="D16" s="77" t="str">
        <f ca="1">IFERROR(IF(Loan_Not_Paid*Values_Entered,Beginning_Balance,""), "")</f>
        <v/>
      </c>
      <c r="E16" s="77" t="str">
        <f ca="1">IFERROR(IF(Loan_Not_Paid*Values_Entered,Monthly_Payment,""), "")</f>
        <v/>
      </c>
      <c r="F16" s="77" t="str">
        <f ca="1">IFERROR(IF(Loan_Not_Paid*Values_Entered,Principal,""), "")</f>
        <v/>
      </c>
      <c r="G16" s="77" t="str">
        <f ca="1">IFERROR(IF(Loan_Not_Paid*Values_Entered,Interest,""), "")</f>
        <v/>
      </c>
      <c r="H16" s="80" t="str">
        <f ca="1">IFERROR(IF(Loan_Not_Paid*Values_Entered,Ending_Balance,""), "")</f>
        <v/>
      </c>
    </row>
    <row r="17" spans="2:8" ht="28" customHeight="1" x14ac:dyDescent="0.35">
      <c r="B17" s="79" t="str">
        <f ca="1">IFERROR(IF(Loan_Not_Paid*Values_Entered,Payment_Number,""), "")</f>
        <v/>
      </c>
      <c r="C17" s="78" t="str">
        <f ca="1">IFERROR(IF(Loan_Not_Paid*Values_Entered,Payment_Date,""), "")</f>
        <v/>
      </c>
      <c r="D17" s="77" t="str">
        <f ca="1">IFERROR(IF(Loan_Not_Paid*Values_Entered,Beginning_Balance,""), "")</f>
        <v/>
      </c>
      <c r="E17" s="77" t="str">
        <f ca="1">IFERROR(IF(Loan_Not_Paid*Values_Entered,Monthly_Payment,""), "")</f>
        <v/>
      </c>
      <c r="F17" s="77" t="str">
        <f ca="1">IFERROR(IF(Loan_Not_Paid*Values_Entered,Principal,""), "")</f>
        <v/>
      </c>
      <c r="G17" s="77" t="str">
        <f ca="1">IFERROR(IF(Loan_Not_Paid*Values_Entered,Interest,""), "")</f>
        <v/>
      </c>
      <c r="H17" s="80" t="str">
        <f ca="1">IFERROR(IF(Loan_Not_Paid*Values_Entered,Ending_Balance,""), "")</f>
        <v/>
      </c>
    </row>
    <row r="18" spans="2:8" ht="28" customHeight="1" x14ac:dyDescent="0.35">
      <c r="B18" s="79" t="str">
        <f ca="1">IFERROR(IF(Loan_Not_Paid*Values_Entered,Payment_Number,""), "")</f>
        <v/>
      </c>
      <c r="C18" s="78" t="str">
        <f ca="1">IFERROR(IF(Loan_Not_Paid*Values_Entered,Payment_Date,""), "")</f>
        <v/>
      </c>
      <c r="D18" s="77" t="str">
        <f ca="1">IFERROR(IF(Loan_Not_Paid*Values_Entered,Beginning_Balance,""), "")</f>
        <v/>
      </c>
      <c r="E18" s="77" t="str">
        <f ca="1">IFERROR(IF(Loan_Not_Paid*Values_Entered,Monthly_Payment,""), "")</f>
        <v/>
      </c>
      <c r="F18" s="77" t="str">
        <f ca="1">IFERROR(IF(Loan_Not_Paid*Values_Entered,Principal,""), "")</f>
        <v/>
      </c>
      <c r="G18" s="77" t="str">
        <f ca="1">IFERROR(IF(Loan_Not_Paid*Values_Entered,Interest,""), "")</f>
        <v/>
      </c>
      <c r="H18" s="80" t="str">
        <f ca="1">IFERROR(IF(Loan_Not_Paid*Values_Entered,Ending_Balance,""), "")</f>
        <v/>
      </c>
    </row>
    <row r="19" spans="2:8" ht="28" customHeight="1" x14ac:dyDescent="0.35">
      <c r="B19" s="79" t="str">
        <f ca="1">IFERROR(IF(Loan_Not_Paid*Values_Entered,Payment_Number,""), "")</f>
        <v/>
      </c>
      <c r="C19" s="78" t="str">
        <f ca="1">IFERROR(IF(Loan_Not_Paid*Values_Entered,Payment_Date,""), "")</f>
        <v/>
      </c>
      <c r="D19" s="77" t="str">
        <f ca="1">IFERROR(IF(Loan_Not_Paid*Values_Entered,Beginning_Balance,""), "")</f>
        <v/>
      </c>
      <c r="E19" s="77" t="str">
        <f ca="1">IFERROR(IF(Loan_Not_Paid*Values_Entered,Monthly_Payment,""), "")</f>
        <v/>
      </c>
      <c r="F19" s="77" t="str">
        <f ca="1">IFERROR(IF(Loan_Not_Paid*Values_Entered,Principal,""), "")</f>
        <v/>
      </c>
      <c r="G19" s="77" t="str">
        <f ca="1">IFERROR(IF(Loan_Not_Paid*Values_Entered,Interest,""), "")</f>
        <v/>
      </c>
      <c r="H19" s="80" t="str">
        <f ca="1">IFERROR(IF(Loan_Not_Paid*Values_Entered,Ending_Balance,""), "")</f>
        <v/>
      </c>
    </row>
    <row r="20" spans="2:8" ht="28" customHeight="1" x14ac:dyDescent="0.35">
      <c r="B20" s="79" t="str">
        <f ca="1">IFERROR(IF(Loan_Not_Paid*Values_Entered,Payment_Number,""), "")</f>
        <v/>
      </c>
      <c r="C20" s="78" t="str">
        <f ca="1">IFERROR(IF(Loan_Not_Paid*Values_Entered,Payment_Date,""), "")</f>
        <v/>
      </c>
      <c r="D20" s="77" t="str">
        <f ca="1">IFERROR(IF(Loan_Not_Paid*Values_Entered,Beginning_Balance,""), "")</f>
        <v/>
      </c>
      <c r="E20" s="77" t="str">
        <f ca="1">IFERROR(IF(Loan_Not_Paid*Values_Entered,Monthly_Payment,""), "")</f>
        <v/>
      </c>
      <c r="F20" s="77" t="str">
        <f ca="1">IFERROR(IF(Loan_Not_Paid*Values_Entered,Principal,""), "")</f>
        <v/>
      </c>
      <c r="G20" s="77" t="str">
        <f ca="1">IFERROR(IF(Loan_Not_Paid*Values_Entered,Interest,""), "")</f>
        <v/>
      </c>
      <c r="H20" s="80" t="str">
        <f ca="1">IFERROR(IF(Loan_Not_Paid*Values_Entered,Ending_Balance,""), "")</f>
        <v/>
      </c>
    </row>
    <row r="21" spans="2:8" ht="28" customHeight="1" x14ac:dyDescent="0.35">
      <c r="B21" s="79" t="str">
        <f ca="1">IFERROR(IF(Loan_Not_Paid*Values_Entered,Payment_Number,""), "")</f>
        <v/>
      </c>
      <c r="C21" s="78" t="str">
        <f ca="1">IFERROR(IF(Loan_Not_Paid*Values_Entered,Payment_Date,""), "")</f>
        <v/>
      </c>
      <c r="D21" s="77" t="str">
        <f ca="1">IFERROR(IF(Loan_Not_Paid*Values_Entered,Beginning_Balance,""), "")</f>
        <v/>
      </c>
      <c r="E21" s="77" t="str">
        <f ca="1">IFERROR(IF(Loan_Not_Paid*Values_Entered,Monthly_Payment,""), "")</f>
        <v/>
      </c>
      <c r="F21" s="77" t="str">
        <f ca="1">IFERROR(IF(Loan_Not_Paid*Values_Entered,Principal,""), "")</f>
        <v/>
      </c>
      <c r="G21" s="77" t="str">
        <f ca="1">IFERROR(IF(Loan_Not_Paid*Values_Entered,Interest,""), "")</f>
        <v/>
      </c>
      <c r="H21" s="80" t="str">
        <f ca="1">IFERROR(IF(Loan_Not_Paid*Values_Entered,Ending_Balance,""), "")</f>
        <v/>
      </c>
    </row>
    <row r="22" spans="2:8" ht="28" customHeight="1" x14ac:dyDescent="0.35">
      <c r="B22" s="79" t="str">
        <f ca="1">IFERROR(IF(Loan_Not_Paid*Values_Entered,Payment_Number,""), "")</f>
        <v/>
      </c>
      <c r="C22" s="78" t="str">
        <f ca="1">IFERROR(IF(Loan_Not_Paid*Values_Entered,Payment_Date,""), "")</f>
        <v/>
      </c>
      <c r="D22" s="77" t="str">
        <f ca="1">IFERROR(IF(Loan_Not_Paid*Values_Entered,Beginning_Balance,""), "")</f>
        <v/>
      </c>
      <c r="E22" s="77" t="str">
        <f ca="1">IFERROR(IF(Loan_Not_Paid*Values_Entered,Monthly_Payment,""), "")</f>
        <v/>
      </c>
      <c r="F22" s="77" t="str">
        <f ca="1">IFERROR(IF(Loan_Not_Paid*Values_Entered,Principal,""), "")</f>
        <v/>
      </c>
      <c r="G22" s="77" t="str">
        <f ca="1">IFERROR(IF(Loan_Not_Paid*Values_Entered,Interest,""), "")</f>
        <v/>
      </c>
      <c r="H22" s="80" t="str">
        <f ca="1">IFERROR(IF(Loan_Not_Paid*Values_Entered,Ending_Balance,""), "")</f>
        <v/>
      </c>
    </row>
    <row r="23" spans="2:8" ht="28" customHeight="1" x14ac:dyDescent="0.35">
      <c r="B23" s="79" t="str">
        <f ca="1">IFERROR(IF(Loan_Not_Paid*Values_Entered,Payment_Number,""), "")</f>
        <v/>
      </c>
      <c r="C23" s="78" t="str">
        <f ca="1">IFERROR(IF(Loan_Not_Paid*Values_Entered,Payment_Date,""), "")</f>
        <v/>
      </c>
      <c r="D23" s="77" t="str">
        <f ca="1">IFERROR(IF(Loan_Not_Paid*Values_Entered,Beginning_Balance,""), "")</f>
        <v/>
      </c>
      <c r="E23" s="77" t="str">
        <f ca="1">IFERROR(IF(Loan_Not_Paid*Values_Entered,Monthly_Payment,""), "")</f>
        <v/>
      </c>
      <c r="F23" s="77" t="str">
        <f ca="1">IFERROR(IF(Loan_Not_Paid*Values_Entered,Principal,""), "")</f>
        <v/>
      </c>
      <c r="G23" s="77" t="str">
        <f ca="1">IFERROR(IF(Loan_Not_Paid*Values_Entered,Interest,""), "")</f>
        <v/>
      </c>
      <c r="H23" s="80" t="str">
        <f ca="1">IFERROR(IF(Loan_Not_Paid*Values_Entered,Ending_Balance,""), "")</f>
        <v/>
      </c>
    </row>
    <row r="24" spans="2:8" ht="28" customHeight="1" x14ac:dyDescent="0.35">
      <c r="B24" s="79" t="str">
        <f ca="1">IFERROR(IF(Loan_Not_Paid*Values_Entered,Payment_Number,""), "")</f>
        <v/>
      </c>
      <c r="C24" s="78" t="str">
        <f ca="1">IFERROR(IF(Loan_Not_Paid*Values_Entered,Payment_Date,""), "")</f>
        <v/>
      </c>
      <c r="D24" s="77" t="str">
        <f ca="1">IFERROR(IF(Loan_Not_Paid*Values_Entered,Beginning_Balance,""), "")</f>
        <v/>
      </c>
      <c r="E24" s="77" t="str">
        <f ca="1">IFERROR(IF(Loan_Not_Paid*Values_Entered,Monthly_Payment,""), "")</f>
        <v/>
      </c>
      <c r="F24" s="77" t="str">
        <f ca="1">IFERROR(IF(Loan_Not_Paid*Values_Entered,Principal,""), "")</f>
        <v/>
      </c>
      <c r="G24" s="77" t="str">
        <f ca="1">IFERROR(IF(Loan_Not_Paid*Values_Entered,Interest,""), "")</f>
        <v/>
      </c>
      <c r="H24" s="80" t="str">
        <f ca="1">IFERROR(IF(Loan_Not_Paid*Values_Entered,Ending_Balance,""), "")</f>
        <v/>
      </c>
    </row>
    <row r="25" spans="2:8" ht="28" customHeight="1" x14ac:dyDescent="0.35">
      <c r="B25" s="79" t="str">
        <f ca="1">IFERROR(IF(Loan_Not_Paid*Values_Entered,Payment_Number,""), "")</f>
        <v/>
      </c>
      <c r="C25" s="78" t="str">
        <f ca="1">IFERROR(IF(Loan_Not_Paid*Values_Entered,Payment_Date,""), "")</f>
        <v/>
      </c>
      <c r="D25" s="77" t="str">
        <f ca="1">IFERROR(IF(Loan_Not_Paid*Values_Entered,Beginning_Balance,""), "")</f>
        <v/>
      </c>
      <c r="E25" s="77" t="str">
        <f ca="1">IFERROR(IF(Loan_Not_Paid*Values_Entered,Monthly_Payment,""), "")</f>
        <v/>
      </c>
      <c r="F25" s="77" t="str">
        <f ca="1">IFERROR(IF(Loan_Not_Paid*Values_Entered,Principal,""), "")</f>
        <v/>
      </c>
      <c r="G25" s="77" t="str">
        <f ca="1">IFERROR(IF(Loan_Not_Paid*Values_Entered,Interest,""), "")</f>
        <v/>
      </c>
      <c r="H25" s="80" t="str">
        <f ca="1">IFERROR(IF(Loan_Not_Paid*Values_Entered,Ending_Balance,""), "")</f>
        <v/>
      </c>
    </row>
    <row r="26" spans="2:8" ht="28" customHeight="1" x14ac:dyDescent="0.35">
      <c r="B26" s="79" t="str">
        <f ca="1">IFERROR(IF(Loan_Not_Paid*Values_Entered,Payment_Number,""), "")</f>
        <v/>
      </c>
      <c r="C26" s="78" t="str">
        <f ca="1">IFERROR(IF(Loan_Not_Paid*Values_Entered,Payment_Date,""), "")</f>
        <v/>
      </c>
      <c r="D26" s="77" t="str">
        <f ca="1">IFERROR(IF(Loan_Not_Paid*Values_Entered,Beginning_Balance,""), "")</f>
        <v/>
      </c>
      <c r="E26" s="77" t="str">
        <f ca="1">IFERROR(IF(Loan_Not_Paid*Values_Entered,Monthly_Payment,""), "")</f>
        <v/>
      </c>
      <c r="F26" s="77" t="str">
        <f ca="1">IFERROR(IF(Loan_Not_Paid*Values_Entered,Principal,""), "")</f>
        <v/>
      </c>
      <c r="G26" s="77" t="str">
        <f ca="1">IFERROR(IF(Loan_Not_Paid*Values_Entered,Interest,""), "")</f>
        <v/>
      </c>
      <c r="H26" s="80" t="str">
        <f ca="1">IFERROR(IF(Loan_Not_Paid*Values_Entered,Ending_Balance,""), "")</f>
        <v/>
      </c>
    </row>
    <row r="27" spans="2:8" ht="28" customHeight="1" x14ac:dyDescent="0.35">
      <c r="B27" s="79" t="str">
        <f ca="1">IFERROR(IF(Loan_Not_Paid*Values_Entered,Payment_Number,""), "")</f>
        <v/>
      </c>
      <c r="C27" s="78" t="str">
        <f ca="1">IFERROR(IF(Loan_Not_Paid*Values_Entered,Payment_Date,""), "")</f>
        <v/>
      </c>
      <c r="D27" s="77" t="str">
        <f ca="1">IFERROR(IF(Loan_Not_Paid*Values_Entered,Beginning_Balance,""), "")</f>
        <v/>
      </c>
      <c r="E27" s="77" t="str">
        <f ca="1">IFERROR(IF(Loan_Not_Paid*Values_Entered,Monthly_Payment,""), "")</f>
        <v/>
      </c>
      <c r="F27" s="77" t="str">
        <f ca="1">IFERROR(IF(Loan_Not_Paid*Values_Entered,Principal,""), "")</f>
        <v/>
      </c>
      <c r="G27" s="77" t="str">
        <f ca="1">IFERROR(IF(Loan_Not_Paid*Values_Entered,Interest,""), "")</f>
        <v/>
      </c>
      <c r="H27" s="80" t="str">
        <f ca="1">IFERROR(IF(Loan_Not_Paid*Values_Entered,Ending_Balance,""), "")</f>
        <v/>
      </c>
    </row>
    <row r="28" spans="2:8" ht="28" customHeight="1" x14ac:dyDescent="0.35">
      <c r="B28" s="79" t="str">
        <f ca="1">IFERROR(IF(Loan_Not_Paid*Values_Entered,Payment_Number,""), "")</f>
        <v/>
      </c>
      <c r="C28" s="78" t="str">
        <f ca="1">IFERROR(IF(Loan_Not_Paid*Values_Entered,Payment_Date,""), "")</f>
        <v/>
      </c>
      <c r="D28" s="77" t="str">
        <f ca="1">IFERROR(IF(Loan_Not_Paid*Values_Entered,Beginning_Balance,""), "")</f>
        <v/>
      </c>
      <c r="E28" s="77" t="str">
        <f ca="1">IFERROR(IF(Loan_Not_Paid*Values_Entered,Monthly_Payment,""), "")</f>
        <v/>
      </c>
      <c r="F28" s="77" t="str">
        <f ca="1">IFERROR(IF(Loan_Not_Paid*Values_Entered,Principal,""), "")</f>
        <v/>
      </c>
      <c r="G28" s="77" t="str">
        <f ca="1">IFERROR(IF(Loan_Not_Paid*Values_Entered,Interest,""), "")</f>
        <v/>
      </c>
      <c r="H28" s="80" t="str">
        <f ca="1">IFERROR(IF(Loan_Not_Paid*Values_Entered,Ending_Balance,""), "")</f>
        <v/>
      </c>
    </row>
    <row r="29" spans="2:8" ht="28" customHeight="1" x14ac:dyDescent="0.35">
      <c r="B29" s="79" t="str">
        <f ca="1">IFERROR(IF(Loan_Not_Paid*Values_Entered,Payment_Number,""), "")</f>
        <v/>
      </c>
      <c r="C29" s="78" t="str">
        <f ca="1">IFERROR(IF(Loan_Not_Paid*Values_Entered,Payment_Date,""), "")</f>
        <v/>
      </c>
      <c r="D29" s="77" t="str">
        <f ca="1">IFERROR(IF(Loan_Not_Paid*Values_Entered,Beginning_Balance,""), "")</f>
        <v/>
      </c>
      <c r="E29" s="77" t="str">
        <f ca="1">IFERROR(IF(Loan_Not_Paid*Values_Entered,Monthly_Payment,""), "")</f>
        <v/>
      </c>
      <c r="F29" s="77" t="str">
        <f ca="1">IFERROR(IF(Loan_Not_Paid*Values_Entered,Principal,""), "")</f>
        <v/>
      </c>
      <c r="G29" s="77" t="str">
        <f ca="1">IFERROR(IF(Loan_Not_Paid*Values_Entered,Interest,""), "")</f>
        <v/>
      </c>
      <c r="H29" s="80" t="str">
        <f ca="1">IFERROR(IF(Loan_Not_Paid*Values_Entered,Ending_Balance,""), "")</f>
        <v/>
      </c>
    </row>
    <row r="30" spans="2:8" ht="28" customHeight="1" x14ac:dyDescent="0.35">
      <c r="B30" s="79" t="str">
        <f ca="1">IFERROR(IF(Loan_Not_Paid*Values_Entered,Payment_Number,""), "")</f>
        <v/>
      </c>
      <c r="C30" s="78" t="str">
        <f ca="1">IFERROR(IF(Loan_Not_Paid*Values_Entered,Payment_Date,""), "")</f>
        <v/>
      </c>
      <c r="D30" s="77" t="str">
        <f ca="1">IFERROR(IF(Loan_Not_Paid*Values_Entered,Beginning_Balance,""), "")</f>
        <v/>
      </c>
      <c r="E30" s="77" t="str">
        <f ca="1">IFERROR(IF(Loan_Not_Paid*Values_Entered,Monthly_Payment,""), "")</f>
        <v/>
      </c>
      <c r="F30" s="77" t="str">
        <f ca="1">IFERROR(IF(Loan_Not_Paid*Values_Entered,Principal,""), "")</f>
        <v/>
      </c>
      <c r="G30" s="77" t="str">
        <f ca="1">IFERROR(IF(Loan_Not_Paid*Values_Entered,Interest,""), "")</f>
        <v/>
      </c>
      <c r="H30" s="80" t="str">
        <f ca="1">IFERROR(IF(Loan_Not_Paid*Values_Entered,Ending_Balance,""), "")</f>
        <v/>
      </c>
    </row>
    <row r="31" spans="2:8" ht="28" customHeight="1" x14ac:dyDescent="0.35">
      <c r="B31" s="79" t="str">
        <f ca="1">IFERROR(IF(Loan_Not_Paid*Values_Entered,Payment_Number,""), "")</f>
        <v/>
      </c>
      <c r="C31" s="78" t="str">
        <f ca="1">IFERROR(IF(Loan_Not_Paid*Values_Entered,Payment_Date,""), "")</f>
        <v/>
      </c>
      <c r="D31" s="77" t="str">
        <f ca="1">IFERROR(IF(Loan_Not_Paid*Values_Entered,Beginning_Balance,""), "")</f>
        <v/>
      </c>
      <c r="E31" s="77" t="str">
        <f ca="1">IFERROR(IF(Loan_Not_Paid*Values_Entered,Monthly_Payment,""), "")</f>
        <v/>
      </c>
      <c r="F31" s="77" t="str">
        <f ca="1">IFERROR(IF(Loan_Not_Paid*Values_Entered,Principal,""), "")</f>
        <v/>
      </c>
      <c r="G31" s="77" t="str">
        <f ca="1">IFERROR(IF(Loan_Not_Paid*Values_Entered,Interest,""), "")</f>
        <v/>
      </c>
      <c r="H31" s="80" t="str">
        <f ca="1">IFERROR(IF(Loan_Not_Paid*Values_Entered,Ending_Balance,""), "")</f>
        <v/>
      </c>
    </row>
    <row r="32" spans="2:8" ht="28" customHeight="1" x14ac:dyDescent="0.35">
      <c r="B32" s="79" t="str">
        <f ca="1">IFERROR(IF(Loan_Not_Paid*Values_Entered,Payment_Number,""), "")</f>
        <v/>
      </c>
      <c r="C32" s="78" t="str">
        <f ca="1">IFERROR(IF(Loan_Not_Paid*Values_Entered,Payment_Date,""), "")</f>
        <v/>
      </c>
      <c r="D32" s="77" t="str">
        <f ca="1">IFERROR(IF(Loan_Not_Paid*Values_Entered,Beginning_Balance,""), "")</f>
        <v/>
      </c>
      <c r="E32" s="77" t="str">
        <f ca="1">IFERROR(IF(Loan_Not_Paid*Values_Entered,Monthly_Payment,""), "")</f>
        <v/>
      </c>
      <c r="F32" s="77" t="str">
        <f ca="1">IFERROR(IF(Loan_Not_Paid*Values_Entered,Principal,""), "")</f>
        <v/>
      </c>
      <c r="G32" s="77" t="str">
        <f ca="1">IFERROR(IF(Loan_Not_Paid*Values_Entered,Interest,""), "")</f>
        <v/>
      </c>
      <c r="H32" s="80" t="str">
        <f ca="1">IFERROR(IF(Loan_Not_Paid*Values_Entered,Ending_Balance,""), "")</f>
        <v/>
      </c>
    </row>
    <row r="33" spans="2:8" ht="28" customHeight="1" x14ac:dyDescent="0.35">
      <c r="B33" s="79" t="str">
        <f ca="1">IFERROR(IF(Loan_Not_Paid*Values_Entered,Payment_Number,""), "")</f>
        <v/>
      </c>
      <c r="C33" s="78" t="str">
        <f ca="1">IFERROR(IF(Loan_Not_Paid*Values_Entered,Payment_Date,""), "")</f>
        <v/>
      </c>
      <c r="D33" s="77" t="str">
        <f ca="1">IFERROR(IF(Loan_Not_Paid*Values_Entered,Beginning_Balance,""), "")</f>
        <v/>
      </c>
      <c r="E33" s="77" t="str">
        <f ca="1">IFERROR(IF(Loan_Not_Paid*Values_Entered,Monthly_Payment,""), "")</f>
        <v/>
      </c>
      <c r="F33" s="77" t="str">
        <f ca="1">IFERROR(IF(Loan_Not_Paid*Values_Entered,Principal,""), "")</f>
        <v/>
      </c>
      <c r="G33" s="77" t="str">
        <f ca="1">IFERROR(IF(Loan_Not_Paid*Values_Entered,Interest,""), "")</f>
        <v/>
      </c>
      <c r="H33" s="80" t="str">
        <f ca="1">IFERROR(IF(Loan_Not_Paid*Values_Entered,Ending_Balance,""), "")</f>
        <v/>
      </c>
    </row>
    <row r="34" spans="2:8" ht="28" customHeight="1" x14ac:dyDescent="0.35">
      <c r="B34" s="79" t="str">
        <f ca="1">IFERROR(IF(Loan_Not_Paid*Values_Entered,Payment_Number,""), "")</f>
        <v/>
      </c>
      <c r="C34" s="78" t="str">
        <f ca="1">IFERROR(IF(Loan_Not_Paid*Values_Entered,Payment_Date,""), "")</f>
        <v/>
      </c>
      <c r="D34" s="77" t="str">
        <f ca="1">IFERROR(IF(Loan_Not_Paid*Values_Entered,Beginning_Balance,""), "")</f>
        <v/>
      </c>
      <c r="E34" s="77" t="str">
        <f ca="1">IFERROR(IF(Loan_Not_Paid*Values_Entered,Monthly_Payment,""), "")</f>
        <v/>
      </c>
      <c r="F34" s="77" t="str">
        <f ca="1">IFERROR(IF(Loan_Not_Paid*Values_Entered,Principal,""), "")</f>
        <v/>
      </c>
      <c r="G34" s="77" t="str">
        <f ca="1">IFERROR(IF(Loan_Not_Paid*Values_Entered,Interest,""), "")</f>
        <v/>
      </c>
      <c r="H34" s="80" t="str">
        <f ca="1">IFERROR(IF(Loan_Not_Paid*Values_Entered,Ending_Balance,""), "")</f>
        <v/>
      </c>
    </row>
    <row r="35" spans="2:8" ht="28" customHeight="1" x14ac:dyDescent="0.35">
      <c r="B35" s="79" t="str">
        <f ca="1">IFERROR(IF(Loan_Not_Paid*Values_Entered,Payment_Number,""), "")</f>
        <v/>
      </c>
      <c r="C35" s="78" t="str">
        <f ca="1">IFERROR(IF(Loan_Not_Paid*Values_Entered,Payment_Date,""), "")</f>
        <v/>
      </c>
      <c r="D35" s="77" t="str">
        <f ca="1">IFERROR(IF(Loan_Not_Paid*Values_Entered,Beginning_Balance,""), "")</f>
        <v/>
      </c>
      <c r="E35" s="77" t="str">
        <f ca="1">IFERROR(IF(Loan_Not_Paid*Values_Entered,Monthly_Payment,""), "")</f>
        <v/>
      </c>
      <c r="F35" s="77" t="str">
        <f ca="1">IFERROR(IF(Loan_Not_Paid*Values_Entered,Principal,""), "")</f>
        <v/>
      </c>
      <c r="G35" s="77" t="str">
        <f ca="1">IFERROR(IF(Loan_Not_Paid*Values_Entered,Interest,""), "")</f>
        <v/>
      </c>
      <c r="H35" s="80" t="str">
        <f ca="1">IFERROR(IF(Loan_Not_Paid*Values_Entered,Ending_Balance,""), "")</f>
        <v/>
      </c>
    </row>
    <row r="36" spans="2:8" ht="28" customHeight="1" x14ac:dyDescent="0.35">
      <c r="B36" s="79" t="str">
        <f ca="1">IFERROR(IF(Loan_Not_Paid*Values_Entered,Payment_Number,""), "")</f>
        <v/>
      </c>
      <c r="C36" s="78" t="str">
        <f ca="1">IFERROR(IF(Loan_Not_Paid*Values_Entered,Payment_Date,""), "")</f>
        <v/>
      </c>
      <c r="D36" s="77" t="str">
        <f ca="1">IFERROR(IF(Loan_Not_Paid*Values_Entered,Beginning_Balance,""), "")</f>
        <v/>
      </c>
      <c r="E36" s="77" t="str">
        <f ca="1">IFERROR(IF(Loan_Not_Paid*Values_Entered,Monthly_Payment,""), "")</f>
        <v/>
      </c>
      <c r="F36" s="77" t="str">
        <f ca="1">IFERROR(IF(Loan_Not_Paid*Values_Entered,Principal,""), "")</f>
        <v/>
      </c>
      <c r="G36" s="77" t="str">
        <f ca="1">IFERROR(IF(Loan_Not_Paid*Values_Entered,Interest,""), "")</f>
        <v/>
      </c>
      <c r="H36" s="80" t="str">
        <f ca="1">IFERROR(IF(Loan_Not_Paid*Values_Entered,Ending_Balance,""), "")</f>
        <v/>
      </c>
    </row>
    <row r="37" spans="2:8" ht="28" customHeight="1" x14ac:dyDescent="0.35">
      <c r="B37" s="79" t="str">
        <f ca="1">IFERROR(IF(Loan_Not_Paid*Values_Entered,Payment_Number,""), "")</f>
        <v/>
      </c>
      <c r="C37" s="78" t="str">
        <f ca="1">IFERROR(IF(Loan_Not_Paid*Values_Entered,Payment_Date,""), "")</f>
        <v/>
      </c>
      <c r="D37" s="77" t="str">
        <f ca="1">IFERROR(IF(Loan_Not_Paid*Values_Entered,Beginning_Balance,""), "")</f>
        <v/>
      </c>
      <c r="E37" s="77" t="str">
        <f ca="1">IFERROR(IF(Loan_Not_Paid*Values_Entered,Monthly_Payment,""), "")</f>
        <v/>
      </c>
      <c r="F37" s="77" t="str">
        <f ca="1">IFERROR(IF(Loan_Not_Paid*Values_Entered,Principal,""), "")</f>
        <v/>
      </c>
      <c r="G37" s="77" t="str">
        <f ca="1">IFERROR(IF(Loan_Not_Paid*Values_Entered,Interest,""), "")</f>
        <v/>
      </c>
      <c r="H37" s="80" t="str">
        <f ca="1">IFERROR(IF(Loan_Not_Paid*Values_Entered,Ending_Balance,""), "")</f>
        <v/>
      </c>
    </row>
    <row r="38" spans="2:8" ht="28" customHeight="1" x14ac:dyDescent="0.35">
      <c r="B38" s="79" t="str">
        <f ca="1">IFERROR(IF(Loan_Not_Paid*Values_Entered,Payment_Number,""), "")</f>
        <v/>
      </c>
      <c r="C38" s="78" t="str">
        <f ca="1">IFERROR(IF(Loan_Not_Paid*Values_Entered,Payment_Date,""), "")</f>
        <v/>
      </c>
      <c r="D38" s="77" t="str">
        <f ca="1">IFERROR(IF(Loan_Not_Paid*Values_Entered,Beginning_Balance,""), "")</f>
        <v/>
      </c>
      <c r="E38" s="77" t="str">
        <f ca="1">IFERROR(IF(Loan_Not_Paid*Values_Entered,Monthly_Payment,""), "")</f>
        <v/>
      </c>
      <c r="F38" s="77" t="str">
        <f ca="1">IFERROR(IF(Loan_Not_Paid*Values_Entered,Principal,""), "")</f>
        <v/>
      </c>
      <c r="G38" s="77" t="str">
        <f ca="1">IFERROR(IF(Loan_Not_Paid*Values_Entered,Interest,""), "")</f>
        <v/>
      </c>
      <c r="H38" s="80" t="str">
        <f ca="1">IFERROR(IF(Loan_Not_Paid*Values_Entered,Ending_Balance,""), "")</f>
        <v/>
      </c>
    </row>
    <row r="39" spans="2:8" ht="28" customHeight="1" x14ac:dyDescent="0.35">
      <c r="B39" s="79" t="str">
        <f ca="1">IFERROR(IF(Loan_Not_Paid*Values_Entered,Payment_Number,""), "")</f>
        <v/>
      </c>
      <c r="C39" s="78" t="str">
        <f ca="1">IFERROR(IF(Loan_Not_Paid*Values_Entered,Payment_Date,""), "")</f>
        <v/>
      </c>
      <c r="D39" s="77" t="str">
        <f ca="1">IFERROR(IF(Loan_Not_Paid*Values_Entered,Beginning_Balance,""), "")</f>
        <v/>
      </c>
      <c r="E39" s="77" t="str">
        <f ca="1">IFERROR(IF(Loan_Not_Paid*Values_Entered,Monthly_Payment,""), "")</f>
        <v/>
      </c>
      <c r="F39" s="77" t="str">
        <f ca="1">IFERROR(IF(Loan_Not_Paid*Values_Entered,Principal,""), "")</f>
        <v/>
      </c>
      <c r="G39" s="77" t="str">
        <f ca="1">IFERROR(IF(Loan_Not_Paid*Values_Entered,Interest,""), "")</f>
        <v/>
      </c>
      <c r="H39" s="80" t="str">
        <f ca="1">IFERROR(IF(Loan_Not_Paid*Values_Entered,Ending_Balance,""), "")</f>
        <v/>
      </c>
    </row>
    <row r="40" spans="2:8" ht="28" customHeight="1" x14ac:dyDescent="0.35">
      <c r="B40" s="79" t="str">
        <f ca="1">IFERROR(IF(Loan_Not_Paid*Values_Entered,Payment_Number,""), "")</f>
        <v/>
      </c>
      <c r="C40" s="78" t="str">
        <f ca="1">IFERROR(IF(Loan_Not_Paid*Values_Entered,Payment_Date,""), "")</f>
        <v/>
      </c>
      <c r="D40" s="77" t="str">
        <f ca="1">IFERROR(IF(Loan_Not_Paid*Values_Entered,Beginning_Balance,""), "")</f>
        <v/>
      </c>
      <c r="E40" s="77" t="str">
        <f ca="1">IFERROR(IF(Loan_Not_Paid*Values_Entered,Monthly_Payment,""), "")</f>
        <v/>
      </c>
      <c r="F40" s="77" t="str">
        <f ca="1">IFERROR(IF(Loan_Not_Paid*Values_Entered,Principal,""), "")</f>
        <v/>
      </c>
      <c r="G40" s="77" t="str">
        <f ca="1">IFERROR(IF(Loan_Not_Paid*Values_Entered,Interest,""), "")</f>
        <v/>
      </c>
      <c r="H40" s="80" t="str">
        <f ca="1">IFERROR(IF(Loan_Not_Paid*Values_Entered,Ending_Balance,""), "")</f>
        <v/>
      </c>
    </row>
    <row r="41" spans="2:8" ht="28" customHeight="1" x14ac:dyDescent="0.35">
      <c r="B41" s="79" t="str">
        <f ca="1">IFERROR(IF(Loan_Not_Paid*Values_Entered,Payment_Number,""), "")</f>
        <v/>
      </c>
      <c r="C41" s="78" t="str">
        <f ca="1">IFERROR(IF(Loan_Not_Paid*Values_Entered,Payment_Date,""), "")</f>
        <v/>
      </c>
      <c r="D41" s="77" t="str">
        <f ca="1">IFERROR(IF(Loan_Not_Paid*Values_Entered,Beginning_Balance,""), "")</f>
        <v/>
      </c>
      <c r="E41" s="77" t="str">
        <f ca="1">IFERROR(IF(Loan_Not_Paid*Values_Entered,Monthly_Payment,""), "")</f>
        <v/>
      </c>
      <c r="F41" s="77" t="str">
        <f ca="1">IFERROR(IF(Loan_Not_Paid*Values_Entered,Principal,""), "")</f>
        <v/>
      </c>
      <c r="G41" s="77" t="str">
        <f ca="1">IFERROR(IF(Loan_Not_Paid*Values_Entered,Interest,""), "")</f>
        <v/>
      </c>
      <c r="H41" s="80" t="str">
        <f ca="1">IFERROR(IF(Loan_Not_Paid*Values_Entered,Ending_Balance,""), "")</f>
        <v/>
      </c>
    </row>
    <row r="42" spans="2:8" ht="28" customHeight="1" x14ac:dyDescent="0.35">
      <c r="B42" s="79" t="str">
        <f ca="1">IFERROR(IF(Loan_Not_Paid*Values_Entered,Payment_Number,""), "")</f>
        <v/>
      </c>
      <c r="C42" s="78" t="str">
        <f ca="1">IFERROR(IF(Loan_Not_Paid*Values_Entered,Payment_Date,""), "")</f>
        <v/>
      </c>
      <c r="D42" s="77" t="str">
        <f ca="1">IFERROR(IF(Loan_Not_Paid*Values_Entered,Beginning_Balance,""), "")</f>
        <v/>
      </c>
      <c r="E42" s="77" t="str">
        <f ca="1">IFERROR(IF(Loan_Not_Paid*Values_Entered,Monthly_Payment,""), "")</f>
        <v/>
      </c>
      <c r="F42" s="77" t="str">
        <f ca="1">IFERROR(IF(Loan_Not_Paid*Values_Entered,Principal,""), "")</f>
        <v/>
      </c>
      <c r="G42" s="77" t="str">
        <f ca="1">IFERROR(IF(Loan_Not_Paid*Values_Entered,Interest,""), "")</f>
        <v/>
      </c>
      <c r="H42" s="80" t="str">
        <f ca="1">IFERROR(IF(Loan_Not_Paid*Values_Entered,Ending_Balance,""), "")</f>
        <v/>
      </c>
    </row>
    <row r="43" spans="2:8" ht="28" customHeight="1" x14ac:dyDescent="0.35">
      <c r="B43" s="79" t="str">
        <f ca="1">IFERROR(IF(Loan_Not_Paid*Values_Entered,Payment_Number,""), "")</f>
        <v/>
      </c>
      <c r="C43" s="78" t="str">
        <f ca="1">IFERROR(IF(Loan_Not_Paid*Values_Entered,Payment_Date,""), "")</f>
        <v/>
      </c>
      <c r="D43" s="77" t="str">
        <f ca="1">IFERROR(IF(Loan_Not_Paid*Values_Entered,Beginning_Balance,""), "")</f>
        <v/>
      </c>
      <c r="E43" s="77" t="str">
        <f ca="1">IFERROR(IF(Loan_Not_Paid*Values_Entered,Monthly_Payment,""), "")</f>
        <v/>
      </c>
      <c r="F43" s="77" t="str">
        <f ca="1">IFERROR(IF(Loan_Not_Paid*Values_Entered,Principal,""), "")</f>
        <v/>
      </c>
      <c r="G43" s="77" t="str">
        <f ca="1">IFERROR(IF(Loan_Not_Paid*Values_Entered,Interest,""), "")</f>
        <v/>
      </c>
      <c r="H43" s="80" t="str">
        <f ca="1">IFERROR(IF(Loan_Not_Paid*Values_Entered,Ending_Balance,""), "")</f>
        <v/>
      </c>
    </row>
    <row r="44" spans="2:8" ht="28" customHeight="1" x14ac:dyDescent="0.35">
      <c r="B44" s="79" t="str">
        <f ca="1">IFERROR(IF(Loan_Not_Paid*Values_Entered,Payment_Number,""), "")</f>
        <v/>
      </c>
      <c r="C44" s="78" t="str">
        <f ca="1">IFERROR(IF(Loan_Not_Paid*Values_Entered,Payment_Date,""), "")</f>
        <v/>
      </c>
      <c r="D44" s="77" t="str">
        <f ca="1">IFERROR(IF(Loan_Not_Paid*Values_Entered,Beginning_Balance,""), "")</f>
        <v/>
      </c>
      <c r="E44" s="77" t="str">
        <f ca="1">IFERROR(IF(Loan_Not_Paid*Values_Entered,Monthly_Payment,""), "")</f>
        <v/>
      </c>
      <c r="F44" s="77" t="str">
        <f ca="1">IFERROR(IF(Loan_Not_Paid*Values_Entered,Principal,""), "")</f>
        <v/>
      </c>
      <c r="G44" s="77" t="str">
        <f ca="1">IFERROR(IF(Loan_Not_Paid*Values_Entered,Interest,""), "")</f>
        <v/>
      </c>
      <c r="H44" s="80" t="str">
        <f ca="1">IFERROR(IF(Loan_Not_Paid*Values_Entered,Ending_Balance,""), "")</f>
        <v/>
      </c>
    </row>
    <row r="45" spans="2:8" ht="28" customHeight="1" x14ac:dyDescent="0.35">
      <c r="B45" s="79" t="str">
        <f ca="1">IFERROR(IF(Loan_Not_Paid*Values_Entered,Payment_Number,""), "")</f>
        <v/>
      </c>
      <c r="C45" s="78" t="str">
        <f ca="1">IFERROR(IF(Loan_Not_Paid*Values_Entered,Payment_Date,""), "")</f>
        <v/>
      </c>
      <c r="D45" s="77" t="str">
        <f ca="1">IFERROR(IF(Loan_Not_Paid*Values_Entered,Beginning_Balance,""), "")</f>
        <v/>
      </c>
      <c r="E45" s="77" t="str">
        <f ca="1">IFERROR(IF(Loan_Not_Paid*Values_Entered,Monthly_Payment,""), "")</f>
        <v/>
      </c>
      <c r="F45" s="77" t="str">
        <f ca="1">IFERROR(IF(Loan_Not_Paid*Values_Entered,Principal,""), "")</f>
        <v/>
      </c>
      <c r="G45" s="77" t="str">
        <f ca="1">IFERROR(IF(Loan_Not_Paid*Values_Entered,Interest,""), "")</f>
        <v/>
      </c>
      <c r="H45" s="80" t="str">
        <f ca="1">IFERROR(IF(Loan_Not_Paid*Values_Entered,Ending_Balance,""), "")</f>
        <v/>
      </c>
    </row>
    <row r="46" spans="2:8" ht="28" customHeight="1" x14ac:dyDescent="0.35">
      <c r="B46" s="79" t="str">
        <f ca="1">IFERROR(IF(Loan_Not_Paid*Values_Entered,Payment_Number,""), "")</f>
        <v/>
      </c>
      <c r="C46" s="78" t="str">
        <f ca="1">IFERROR(IF(Loan_Not_Paid*Values_Entered,Payment_Date,""), "")</f>
        <v/>
      </c>
      <c r="D46" s="77" t="str">
        <f ca="1">IFERROR(IF(Loan_Not_Paid*Values_Entered,Beginning_Balance,""), "")</f>
        <v/>
      </c>
      <c r="E46" s="77" t="str">
        <f ca="1">IFERROR(IF(Loan_Not_Paid*Values_Entered,Monthly_Payment,""), "")</f>
        <v/>
      </c>
      <c r="F46" s="77" t="str">
        <f ca="1">IFERROR(IF(Loan_Not_Paid*Values_Entered,Principal,""), "")</f>
        <v/>
      </c>
      <c r="G46" s="77" t="str">
        <f ca="1">IFERROR(IF(Loan_Not_Paid*Values_Entered,Interest,""), "")</f>
        <v/>
      </c>
      <c r="H46" s="80" t="str">
        <f ca="1">IFERROR(IF(Loan_Not_Paid*Values_Entered,Ending_Balance,""), "")</f>
        <v/>
      </c>
    </row>
    <row r="47" spans="2:8" ht="28" customHeight="1" x14ac:dyDescent="0.35">
      <c r="B47" s="79" t="str">
        <f ca="1">IFERROR(IF(Loan_Not_Paid*Values_Entered,Payment_Number,""), "")</f>
        <v/>
      </c>
      <c r="C47" s="78" t="str">
        <f ca="1">IFERROR(IF(Loan_Not_Paid*Values_Entered,Payment_Date,""), "")</f>
        <v/>
      </c>
      <c r="D47" s="77" t="str">
        <f ca="1">IFERROR(IF(Loan_Not_Paid*Values_Entered,Beginning_Balance,""), "")</f>
        <v/>
      </c>
      <c r="E47" s="77" t="str">
        <f ca="1">IFERROR(IF(Loan_Not_Paid*Values_Entered,Monthly_Payment,""), "")</f>
        <v/>
      </c>
      <c r="F47" s="77" t="str">
        <f ca="1">IFERROR(IF(Loan_Not_Paid*Values_Entered,Principal,""), "")</f>
        <v/>
      </c>
      <c r="G47" s="77" t="str">
        <f ca="1">IFERROR(IF(Loan_Not_Paid*Values_Entered,Interest,""), "")</f>
        <v/>
      </c>
      <c r="H47" s="80" t="str">
        <f ca="1">IFERROR(IF(Loan_Not_Paid*Values_Entered,Ending_Balance,""), "")</f>
        <v/>
      </c>
    </row>
    <row r="48" spans="2:8" ht="28" customHeight="1" x14ac:dyDescent="0.35">
      <c r="B48" s="79" t="str">
        <f ca="1">IFERROR(IF(Loan_Not_Paid*Values_Entered,Payment_Number,""), "")</f>
        <v/>
      </c>
      <c r="C48" s="78" t="str">
        <f ca="1">IFERROR(IF(Loan_Not_Paid*Values_Entered,Payment_Date,""), "")</f>
        <v/>
      </c>
      <c r="D48" s="77" t="str">
        <f ca="1">IFERROR(IF(Loan_Not_Paid*Values_Entered,Beginning_Balance,""), "")</f>
        <v/>
      </c>
      <c r="E48" s="77" t="str">
        <f ca="1">IFERROR(IF(Loan_Not_Paid*Values_Entered,Monthly_Payment,""), "")</f>
        <v/>
      </c>
      <c r="F48" s="77" t="str">
        <f ca="1">IFERROR(IF(Loan_Not_Paid*Values_Entered,Principal,""), "")</f>
        <v/>
      </c>
      <c r="G48" s="77" t="str">
        <f ca="1">IFERROR(IF(Loan_Not_Paid*Values_Entered,Interest,""), "")</f>
        <v/>
      </c>
      <c r="H48" s="80" t="str">
        <f ca="1">IFERROR(IF(Loan_Not_Paid*Values_Entered,Ending_Balance,""), "")</f>
        <v/>
      </c>
    </row>
    <row r="49" spans="2:8" ht="28" customHeight="1" x14ac:dyDescent="0.35">
      <c r="B49" s="79" t="str">
        <f ca="1">IFERROR(IF(Loan_Not_Paid*Values_Entered,Payment_Number,""), "")</f>
        <v/>
      </c>
      <c r="C49" s="78" t="str">
        <f ca="1">IFERROR(IF(Loan_Not_Paid*Values_Entered,Payment_Date,""), "")</f>
        <v/>
      </c>
      <c r="D49" s="77" t="str">
        <f ca="1">IFERROR(IF(Loan_Not_Paid*Values_Entered,Beginning_Balance,""), "")</f>
        <v/>
      </c>
      <c r="E49" s="77" t="str">
        <f ca="1">IFERROR(IF(Loan_Not_Paid*Values_Entered,Monthly_Payment,""), "")</f>
        <v/>
      </c>
      <c r="F49" s="77" t="str">
        <f ca="1">IFERROR(IF(Loan_Not_Paid*Values_Entered,Principal,""), "")</f>
        <v/>
      </c>
      <c r="G49" s="77" t="str">
        <f ca="1">IFERROR(IF(Loan_Not_Paid*Values_Entered,Interest,""), "")</f>
        <v/>
      </c>
      <c r="H49" s="80" t="str">
        <f ca="1">IFERROR(IF(Loan_Not_Paid*Values_Entered,Ending_Balance,""), "")</f>
        <v/>
      </c>
    </row>
    <row r="50" spans="2:8" ht="28" customHeight="1" x14ac:dyDescent="0.35">
      <c r="B50" s="79" t="str">
        <f ca="1">IFERROR(IF(Loan_Not_Paid*Values_Entered,Payment_Number,""), "")</f>
        <v/>
      </c>
      <c r="C50" s="78" t="str">
        <f ca="1">IFERROR(IF(Loan_Not_Paid*Values_Entered,Payment_Date,""), "")</f>
        <v/>
      </c>
      <c r="D50" s="77" t="str">
        <f ca="1">IFERROR(IF(Loan_Not_Paid*Values_Entered,Beginning_Balance,""), "")</f>
        <v/>
      </c>
      <c r="E50" s="77" t="str">
        <f ca="1">IFERROR(IF(Loan_Not_Paid*Values_Entered,Monthly_Payment,""), "")</f>
        <v/>
      </c>
      <c r="F50" s="77" t="str">
        <f ca="1">IFERROR(IF(Loan_Not_Paid*Values_Entered,Principal,""), "")</f>
        <v/>
      </c>
      <c r="G50" s="77" t="str">
        <f ca="1">IFERROR(IF(Loan_Not_Paid*Values_Entered,Interest,""), "")</f>
        <v/>
      </c>
      <c r="H50" s="80" t="str">
        <f ca="1">IFERROR(IF(Loan_Not_Paid*Values_Entered,Ending_Balance,""), "")</f>
        <v/>
      </c>
    </row>
    <row r="51" spans="2:8" ht="28" customHeight="1" x14ac:dyDescent="0.35">
      <c r="B51" s="79" t="str">
        <f ca="1">IFERROR(IF(Loan_Not_Paid*Values_Entered,Payment_Number,""), "")</f>
        <v/>
      </c>
      <c r="C51" s="78" t="str">
        <f ca="1">IFERROR(IF(Loan_Not_Paid*Values_Entered,Payment_Date,""), "")</f>
        <v/>
      </c>
      <c r="D51" s="77" t="str">
        <f ca="1">IFERROR(IF(Loan_Not_Paid*Values_Entered,Beginning_Balance,""), "")</f>
        <v/>
      </c>
      <c r="E51" s="77" t="str">
        <f ca="1">IFERROR(IF(Loan_Not_Paid*Values_Entered,Monthly_Payment,""), "")</f>
        <v/>
      </c>
      <c r="F51" s="77" t="str">
        <f ca="1">IFERROR(IF(Loan_Not_Paid*Values_Entered,Principal,""), "")</f>
        <v/>
      </c>
      <c r="G51" s="77" t="str">
        <f ca="1">IFERROR(IF(Loan_Not_Paid*Values_Entered,Interest,""), "")</f>
        <v/>
      </c>
      <c r="H51" s="80" t="str">
        <f ca="1">IFERROR(IF(Loan_Not_Paid*Values_Entered,Ending_Balance,""), "")</f>
        <v/>
      </c>
    </row>
    <row r="52" spans="2:8" ht="28" customHeight="1" x14ac:dyDescent="0.35">
      <c r="B52" s="79" t="str">
        <f ca="1">IFERROR(IF(Loan_Not_Paid*Values_Entered,Payment_Number,""), "")</f>
        <v/>
      </c>
      <c r="C52" s="78" t="str">
        <f ca="1">IFERROR(IF(Loan_Not_Paid*Values_Entered,Payment_Date,""), "")</f>
        <v/>
      </c>
      <c r="D52" s="77" t="str">
        <f ca="1">IFERROR(IF(Loan_Not_Paid*Values_Entered,Beginning_Balance,""), "")</f>
        <v/>
      </c>
      <c r="E52" s="77" t="str">
        <f ca="1">IFERROR(IF(Loan_Not_Paid*Values_Entered,Monthly_Payment,""), "")</f>
        <v/>
      </c>
      <c r="F52" s="77" t="str">
        <f ca="1">IFERROR(IF(Loan_Not_Paid*Values_Entered,Principal,""), "")</f>
        <v/>
      </c>
      <c r="G52" s="77" t="str">
        <f ca="1">IFERROR(IF(Loan_Not_Paid*Values_Entered,Interest,""), "")</f>
        <v/>
      </c>
      <c r="H52" s="80" t="str">
        <f ca="1">IFERROR(IF(Loan_Not_Paid*Values_Entered,Ending_Balance,""), "")</f>
        <v/>
      </c>
    </row>
    <row r="53" spans="2:8" ht="28" customHeight="1" x14ac:dyDescent="0.35">
      <c r="B53" s="79" t="str">
        <f ca="1">IFERROR(IF(Loan_Not_Paid*Values_Entered,Payment_Number,""), "")</f>
        <v/>
      </c>
      <c r="C53" s="78" t="str">
        <f ca="1">IFERROR(IF(Loan_Not_Paid*Values_Entered,Payment_Date,""), "")</f>
        <v/>
      </c>
      <c r="D53" s="77" t="str">
        <f ca="1">IFERROR(IF(Loan_Not_Paid*Values_Entered,Beginning_Balance,""), "")</f>
        <v/>
      </c>
      <c r="E53" s="77" t="str">
        <f ca="1">IFERROR(IF(Loan_Not_Paid*Values_Entered,Monthly_Payment,""), "")</f>
        <v/>
      </c>
      <c r="F53" s="77" t="str">
        <f ca="1">IFERROR(IF(Loan_Not_Paid*Values_Entered,Principal,""), "")</f>
        <v/>
      </c>
      <c r="G53" s="77" t="str">
        <f ca="1">IFERROR(IF(Loan_Not_Paid*Values_Entered,Interest,""), "")</f>
        <v/>
      </c>
      <c r="H53" s="80" t="str">
        <f ca="1">IFERROR(IF(Loan_Not_Paid*Values_Entered,Ending_Balance,""), "")</f>
        <v/>
      </c>
    </row>
    <row r="54" spans="2:8" ht="28" customHeight="1" x14ac:dyDescent="0.35">
      <c r="B54" s="79" t="str">
        <f ca="1">IFERROR(IF(Loan_Not_Paid*Values_Entered,Payment_Number,""), "")</f>
        <v/>
      </c>
      <c r="C54" s="78" t="str">
        <f ca="1">IFERROR(IF(Loan_Not_Paid*Values_Entered,Payment_Date,""), "")</f>
        <v/>
      </c>
      <c r="D54" s="77" t="str">
        <f ca="1">IFERROR(IF(Loan_Not_Paid*Values_Entered,Beginning_Balance,""), "")</f>
        <v/>
      </c>
      <c r="E54" s="77" t="str">
        <f ca="1">IFERROR(IF(Loan_Not_Paid*Values_Entered,Monthly_Payment,""), "")</f>
        <v/>
      </c>
      <c r="F54" s="77" t="str">
        <f ca="1">IFERROR(IF(Loan_Not_Paid*Values_Entered,Principal,""), "")</f>
        <v/>
      </c>
      <c r="G54" s="77" t="str">
        <f ca="1">IFERROR(IF(Loan_Not_Paid*Values_Entered,Interest,""), "")</f>
        <v/>
      </c>
      <c r="H54" s="80" t="str">
        <f ca="1">IFERROR(IF(Loan_Not_Paid*Values_Entered,Ending_Balance,""), "")</f>
        <v/>
      </c>
    </row>
    <row r="55" spans="2:8" ht="28" customHeight="1" x14ac:dyDescent="0.35">
      <c r="B55" s="79" t="str">
        <f ca="1">IFERROR(IF(Loan_Not_Paid*Values_Entered,Payment_Number,""), "")</f>
        <v/>
      </c>
      <c r="C55" s="78" t="str">
        <f ca="1">IFERROR(IF(Loan_Not_Paid*Values_Entered,Payment_Date,""), "")</f>
        <v/>
      </c>
      <c r="D55" s="77" t="str">
        <f ca="1">IFERROR(IF(Loan_Not_Paid*Values_Entered,Beginning_Balance,""), "")</f>
        <v/>
      </c>
      <c r="E55" s="77" t="str">
        <f ca="1">IFERROR(IF(Loan_Not_Paid*Values_Entered,Monthly_Payment,""), "")</f>
        <v/>
      </c>
      <c r="F55" s="77" t="str">
        <f ca="1">IFERROR(IF(Loan_Not_Paid*Values_Entered,Principal,""), "")</f>
        <v/>
      </c>
      <c r="G55" s="77" t="str">
        <f ca="1">IFERROR(IF(Loan_Not_Paid*Values_Entered,Interest,""), "")</f>
        <v/>
      </c>
      <c r="H55" s="80" t="str">
        <f ca="1">IFERROR(IF(Loan_Not_Paid*Values_Entered,Ending_Balance,""), "")</f>
        <v/>
      </c>
    </row>
    <row r="56" spans="2:8" ht="28" customHeight="1" x14ac:dyDescent="0.35">
      <c r="B56" s="79" t="str">
        <f ca="1">IFERROR(IF(Loan_Not_Paid*Values_Entered,Payment_Number,""), "")</f>
        <v/>
      </c>
      <c r="C56" s="78" t="str">
        <f ca="1">IFERROR(IF(Loan_Not_Paid*Values_Entered,Payment_Date,""), "")</f>
        <v/>
      </c>
      <c r="D56" s="77" t="str">
        <f ca="1">IFERROR(IF(Loan_Not_Paid*Values_Entered,Beginning_Balance,""), "")</f>
        <v/>
      </c>
      <c r="E56" s="77" t="str">
        <f ca="1">IFERROR(IF(Loan_Not_Paid*Values_Entered,Monthly_Payment,""), "")</f>
        <v/>
      </c>
      <c r="F56" s="77" t="str">
        <f ca="1">IFERROR(IF(Loan_Not_Paid*Values_Entered,Principal,""), "")</f>
        <v/>
      </c>
      <c r="G56" s="77" t="str">
        <f ca="1">IFERROR(IF(Loan_Not_Paid*Values_Entered,Interest,""), "")</f>
        <v/>
      </c>
      <c r="H56" s="80" t="str">
        <f ca="1">IFERROR(IF(Loan_Not_Paid*Values_Entered,Ending_Balance,""), "")</f>
        <v/>
      </c>
    </row>
    <row r="57" spans="2:8" ht="28" customHeight="1" x14ac:dyDescent="0.35">
      <c r="B57" s="79" t="str">
        <f ca="1">IFERROR(IF(Loan_Not_Paid*Values_Entered,Payment_Number,""), "")</f>
        <v/>
      </c>
      <c r="C57" s="78" t="str">
        <f ca="1">IFERROR(IF(Loan_Not_Paid*Values_Entered,Payment_Date,""), "")</f>
        <v/>
      </c>
      <c r="D57" s="77" t="str">
        <f ca="1">IFERROR(IF(Loan_Not_Paid*Values_Entered,Beginning_Balance,""), "")</f>
        <v/>
      </c>
      <c r="E57" s="77" t="str">
        <f ca="1">IFERROR(IF(Loan_Not_Paid*Values_Entered,Monthly_Payment,""), "")</f>
        <v/>
      </c>
      <c r="F57" s="77" t="str">
        <f ca="1">IFERROR(IF(Loan_Not_Paid*Values_Entered,Principal,""), "")</f>
        <v/>
      </c>
      <c r="G57" s="77" t="str">
        <f ca="1">IFERROR(IF(Loan_Not_Paid*Values_Entered,Interest,""), "")</f>
        <v/>
      </c>
      <c r="H57" s="80" t="str">
        <f ca="1">IFERROR(IF(Loan_Not_Paid*Values_Entered,Ending_Balance,""), "")</f>
        <v/>
      </c>
    </row>
    <row r="58" spans="2:8" ht="28" customHeight="1" x14ac:dyDescent="0.35">
      <c r="B58" s="79" t="str">
        <f ca="1">IFERROR(IF(Loan_Not_Paid*Values_Entered,Payment_Number,""), "")</f>
        <v/>
      </c>
      <c r="C58" s="78" t="str">
        <f ca="1">IFERROR(IF(Loan_Not_Paid*Values_Entered,Payment_Date,""), "")</f>
        <v/>
      </c>
      <c r="D58" s="77" t="str">
        <f ca="1">IFERROR(IF(Loan_Not_Paid*Values_Entered,Beginning_Balance,""), "")</f>
        <v/>
      </c>
      <c r="E58" s="77" t="str">
        <f ca="1">IFERROR(IF(Loan_Not_Paid*Values_Entered,Monthly_Payment,""), "")</f>
        <v/>
      </c>
      <c r="F58" s="77" t="str">
        <f ca="1">IFERROR(IF(Loan_Not_Paid*Values_Entered,Principal,""), "")</f>
        <v/>
      </c>
      <c r="G58" s="77" t="str">
        <f ca="1">IFERROR(IF(Loan_Not_Paid*Values_Entered,Interest,""), "")</f>
        <v/>
      </c>
      <c r="H58" s="80" t="str">
        <f ca="1">IFERROR(IF(Loan_Not_Paid*Values_Entered,Ending_Balance,""), "")</f>
        <v/>
      </c>
    </row>
    <row r="59" spans="2:8" ht="28" customHeight="1" x14ac:dyDescent="0.35">
      <c r="B59" s="79" t="str">
        <f ca="1">IFERROR(IF(Loan_Not_Paid*Values_Entered,Payment_Number,""), "")</f>
        <v/>
      </c>
      <c r="C59" s="78" t="str">
        <f ca="1">IFERROR(IF(Loan_Not_Paid*Values_Entered,Payment_Date,""), "")</f>
        <v/>
      </c>
      <c r="D59" s="77" t="str">
        <f ca="1">IFERROR(IF(Loan_Not_Paid*Values_Entered,Beginning_Balance,""), "")</f>
        <v/>
      </c>
      <c r="E59" s="77" t="str">
        <f ca="1">IFERROR(IF(Loan_Not_Paid*Values_Entered,Monthly_Payment,""), "")</f>
        <v/>
      </c>
      <c r="F59" s="77" t="str">
        <f ca="1">IFERROR(IF(Loan_Not_Paid*Values_Entered,Principal,""), "")</f>
        <v/>
      </c>
      <c r="G59" s="77" t="str">
        <f ca="1">IFERROR(IF(Loan_Not_Paid*Values_Entered,Interest,""), "")</f>
        <v/>
      </c>
      <c r="H59" s="80" t="str">
        <f ca="1">IFERROR(IF(Loan_Not_Paid*Values_Entered,Ending_Balance,""), "")</f>
        <v/>
      </c>
    </row>
    <row r="60" spans="2:8" ht="28" customHeight="1" x14ac:dyDescent="0.35">
      <c r="B60" s="79" t="str">
        <f ca="1">IFERROR(IF(Loan_Not_Paid*Values_Entered,Payment_Number,""), "")</f>
        <v/>
      </c>
      <c r="C60" s="78" t="str">
        <f ca="1">IFERROR(IF(Loan_Not_Paid*Values_Entered,Payment_Date,""), "")</f>
        <v/>
      </c>
      <c r="D60" s="77" t="str">
        <f ca="1">IFERROR(IF(Loan_Not_Paid*Values_Entered,Beginning_Balance,""), "")</f>
        <v/>
      </c>
      <c r="E60" s="77" t="str">
        <f ca="1">IFERROR(IF(Loan_Not_Paid*Values_Entered,Monthly_Payment,""), "")</f>
        <v/>
      </c>
      <c r="F60" s="77" t="str">
        <f ca="1">IFERROR(IF(Loan_Not_Paid*Values_Entered,Principal,""), "")</f>
        <v/>
      </c>
      <c r="G60" s="77" t="str">
        <f ca="1">IFERROR(IF(Loan_Not_Paid*Values_Entered,Interest,""), "")</f>
        <v/>
      </c>
      <c r="H60" s="80" t="str">
        <f ca="1">IFERROR(IF(Loan_Not_Paid*Values_Entered,Ending_Balance,""), "")</f>
        <v/>
      </c>
    </row>
    <row r="61" spans="2:8" ht="28" customHeight="1" x14ac:dyDescent="0.35">
      <c r="B61" s="79" t="str">
        <f ca="1">IFERROR(IF(Loan_Not_Paid*Values_Entered,Payment_Number,""), "")</f>
        <v/>
      </c>
      <c r="C61" s="78" t="str">
        <f ca="1">IFERROR(IF(Loan_Not_Paid*Values_Entered,Payment_Date,""), "")</f>
        <v/>
      </c>
      <c r="D61" s="77" t="str">
        <f ca="1">IFERROR(IF(Loan_Not_Paid*Values_Entered,Beginning_Balance,""), "")</f>
        <v/>
      </c>
      <c r="E61" s="77" t="str">
        <f ca="1">IFERROR(IF(Loan_Not_Paid*Values_Entered,Monthly_Payment,""), "")</f>
        <v/>
      </c>
      <c r="F61" s="77" t="str">
        <f ca="1">IFERROR(IF(Loan_Not_Paid*Values_Entered,Principal,""), "")</f>
        <v/>
      </c>
      <c r="G61" s="77" t="str">
        <f ca="1">IFERROR(IF(Loan_Not_Paid*Values_Entered,Interest,""), "")</f>
        <v/>
      </c>
      <c r="H61" s="80" t="str">
        <f ca="1">IFERROR(IF(Loan_Not_Paid*Values_Entered,Ending_Balance,""), "")</f>
        <v/>
      </c>
    </row>
    <row r="62" spans="2:8" ht="28" customHeight="1" x14ac:dyDescent="0.35">
      <c r="B62" s="79" t="str">
        <f ca="1">IFERROR(IF(Loan_Not_Paid*Values_Entered,Payment_Number,""), "")</f>
        <v/>
      </c>
      <c r="C62" s="78" t="str">
        <f ca="1">IFERROR(IF(Loan_Not_Paid*Values_Entered,Payment_Date,""), "")</f>
        <v/>
      </c>
      <c r="D62" s="77" t="str">
        <f ca="1">IFERROR(IF(Loan_Not_Paid*Values_Entered,Beginning_Balance,""), "")</f>
        <v/>
      </c>
      <c r="E62" s="77" t="str">
        <f ca="1">IFERROR(IF(Loan_Not_Paid*Values_Entered,Monthly_Payment,""), "")</f>
        <v/>
      </c>
      <c r="F62" s="77" t="str">
        <f ca="1">IFERROR(IF(Loan_Not_Paid*Values_Entered,Principal,""), "")</f>
        <v/>
      </c>
      <c r="G62" s="77" t="str">
        <f ca="1">IFERROR(IF(Loan_Not_Paid*Values_Entered,Interest,""), "")</f>
        <v/>
      </c>
      <c r="H62" s="80" t="str">
        <f ca="1">IFERROR(IF(Loan_Not_Paid*Values_Entered,Ending_Balance,""), "")</f>
        <v/>
      </c>
    </row>
    <row r="63" spans="2:8" ht="28" customHeight="1" x14ac:dyDescent="0.35">
      <c r="B63" s="79" t="str">
        <f ca="1">IFERROR(IF(Loan_Not_Paid*Values_Entered,Payment_Number,""), "")</f>
        <v/>
      </c>
      <c r="C63" s="78" t="str">
        <f ca="1">IFERROR(IF(Loan_Not_Paid*Values_Entered,Payment_Date,""), "")</f>
        <v/>
      </c>
      <c r="D63" s="77" t="str">
        <f ca="1">IFERROR(IF(Loan_Not_Paid*Values_Entered,Beginning_Balance,""), "")</f>
        <v/>
      </c>
      <c r="E63" s="77" t="str">
        <f ca="1">IFERROR(IF(Loan_Not_Paid*Values_Entered,Monthly_Payment,""), "")</f>
        <v/>
      </c>
      <c r="F63" s="77" t="str">
        <f ca="1">IFERROR(IF(Loan_Not_Paid*Values_Entered,Principal,""), "")</f>
        <v/>
      </c>
      <c r="G63" s="77" t="str">
        <f ca="1">IFERROR(IF(Loan_Not_Paid*Values_Entered,Interest,""), "")</f>
        <v/>
      </c>
      <c r="H63" s="80" t="str">
        <f ca="1">IFERROR(IF(Loan_Not_Paid*Values_Entered,Ending_Balance,""), "")</f>
        <v/>
      </c>
    </row>
    <row r="64" spans="2:8" ht="28" customHeight="1" x14ac:dyDescent="0.35">
      <c r="B64" s="79" t="str">
        <f ca="1">IFERROR(IF(Loan_Not_Paid*Values_Entered,Payment_Number,""), "")</f>
        <v/>
      </c>
      <c r="C64" s="78" t="str">
        <f ca="1">IFERROR(IF(Loan_Not_Paid*Values_Entered,Payment_Date,""), "")</f>
        <v/>
      </c>
      <c r="D64" s="77" t="str">
        <f ca="1">IFERROR(IF(Loan_Not_Paid*Values_Entered,Beginning_Balance,""), "")</f>
        <v/>
      </c>
      <c r="E64" s="77" t="str">
        <f ca="1">IFERROR(IF(Loan_Not_Paid*Values_Entered,Monthly_Payment,""), "")</f>
        <v/>
      </c>
      <c r="F64" s="77" t="str">
        <f ca="1">IFERROR(IF(Loan_Not_Paid*Values_Entered,Principal,""), "")</f>
        <v/>
      </c>
      <c r="G64" s="77" t="str">
        <f ca="1">IFERROR(IF(Loan_Not_Paid*Values_Entered,Interest,""), "")</f>
        <v/>
      </c>
      <c r="H64" s="80" t="str">
        <f ca="1">IFERROR(IF(Loan_Not_Paid*Values_Entered,Ending_Balance,""), "")</f>
        <v/>
      </c>
    </row>
    <row r="65" spans="2:8" ht="28" customHeight="1" x14ac:dyDescent="0.35">
      <c r="B65" s="79" t="str">
        <f ca="1">IFERROR(IF(Loan_Not_Paid*Values_Entered,Payment_Number,""), "")</f>
        <v/>
      </c>
      <c r="C65" s="78" t="str">
        <f ca="1">IFERROR(IF(Loan_Not_Paid*Values_Entered,Payment_Date,""), "")</f>
        <v/>
      </c>
      <c r="D65" s="77" t="str">
        <f ca="1">IFERROR(IF(Loan_Not_Paid*Values_Entered,Beginning_Balance,""), "")</f>
        <v/>
      </c>
      <c r="E65" s="77" t="str">
        <f ca="1">IFERROR(IF(Loan_Not_Paid*Values_Entered,Monthly_Payment,""), "")</f>
        <v/>
      </c>
      <c r="F65" s="77" t="str">
        <f ca="1">IFERROR(IF(Loan_Not_Paid*Values_Entered,Principal,""), "")</f>
        <v/>
      </c>
      <c r="G65" s="77" t="str">
        <f ca="1">IFERROR(IF(Loan_Not_Paid*Values_Entered,Interest,""), "")</f>
        <v/>
      </c>
      <c r="H65" s="80" t="str">
        <f ca="1">IFERROR(IF(Loan_Not_Paid*Values_Entered,Ending_Balance,""), "")</f>
        <v/>
      </c>
    </row>
    <row r="66" spans="2:8" ht="28" customHeight="1" x14ac:dyDescent="0.35">
      <c r="B66" s="79" t="str">
        <f ca="1">IFERROR(IF(Loan_Not_Paid*Values_Entered,Payment_Number,""), "")</f>
        <v/>
      </c>
      <c r="C66" s="78" t="str">
        <f ca="1">IFERROR(IF(Loan_Not_Paid*Values_Entered,Payment_Date,""), "")</f>
        <v/>
      </c>
      <c r="D66" s="77" t="str">
        <f ca="1">IFERROR(IF(Loan_Not_Paid*Values_Entered,Beginning_Balance,""), "")</f>
        <v/>
      </c>
      <c r="E66" s="77" t="str">
        <f ca="1">IFERROR(IF(Loan_Not_Paid*Values_Entered,Monthly_Payment,""), "")</f>
        <v/>
      </c>
      <c r="F66" s="77" t="str">
        <f ca="1">IFERROR(IF(Loan_Not_Paid*Values_Entered,Principal,""), "")</f>
        <v/>
      </c>
      <c r="G66" s="77" t="str">
        <f ca="1">IFERROR(IF(Loan_Not_Paid*Values_Entered,Interest,""), "")</f>
        <v/>
      </c>
      <c r="H66" s="80" t="str">
        <f ca="1">IFERROR(IF(Loan_Not_Paid*Values_Entered,Ending_Balance,""), "")</f>
        <v/>
      </c>
    </row>
    <row r="67" spans="2:8" ht="28" customHeight="1" x14ac:dyDescent="0.35">
      <c r="B67" s="79" t="str">
        <f ca="1">IFERROR(IF(Loan_Not_Paid*Values_Entered,Payment_Number,""), "")</f>
        <v/>
      </c>
      <c r="C67" s="78" t="str">
        <f ca="1">IFERROR(IF(Loan_Not_Paid*Values_Entered,Payment_Date,""), "")</f>
        <v/>
      </c>
      <c r="D67" s="77" t="str">
        <f ca="1">IFERROR(IF(Loan_Not_Paid*Values_Entered,Beginning_Balance,""), "")</f>
        <v/>
      </c>
      <c r="E67" s="77" t="str">
        <f ca="1">IFERROR(IF(Loan_Not_Paid*Values_Entered,Monthly_Payment,""), "")</f>
        <v/>
      </c>
      <c r="F67" s="77" t="str">
        <f ca="1">IFERROR(IF(Loan_Not_Paid*Values_Entered,Principal,""), "")</f>
        <v/>
      </c>
      <c r="G67" s="77" t="str">
        <f ca="1">IFERROR(IF(Loan_Not_Paid*Values_Entered,Interest,""), "")</f>
        <v/>
      </c>
      <c r="H67" s="80" t="str">
        <f ca="1">IFERROR(IF(Loan_Not_Paid*Values_Entered,Ending_Balance,""), "")</f>
        <v/>
      </c>
    </row>
    <row r="68" spans="2:8" ht="28" customHeight="1" x14ac:dyDescent="0.35">
      <c r="B68" s="79" t="str">
        <f ca="1">IFERROR(IF(Loan_Not_Paid*Values_Entered,Payment_Number,""), "")</f>
        <v/>
      </c>
      <c r="C68" s="78" t="str">
        <f ca="1">IFERROR(IF(Loan_Not_Paid*Values_Entered,Payment_Date,""), "")</f>
        <v/>
      </c>
      <c r="D68" s="77" t="str">
        <f ca="1">IFERROR(IF(Loan_Not_Paid*Values_Entered,Beginning_Balance,""), "")</f>
        <v/>
      </c>
      <c r="E68" s="77" t="str">
        <f ca="1">IFERROR(IF(Loan_Not_Paid*Values_Entered,Monthly_Payment,""), "")</f>
        <v/>
      </c>
      <c r="F68" s="77" t="str">
        <f ca="1">IFERROR(IF(Loan_Not_Paid*Values_Entered,Principal,""), "")</f>
        <v/>
      </c>
      <c r="G68" s="77" t="str">
        <f ca="1">IFERROR(IF(Loan_Not_Paid*Values_Entered,Interest,""), "")</f>
        <v/>
      </c>
      <c r="H68" s="80" t="str">
        <f ca="1">IFERROR(IF(Loan_Not_Paid*Values_Entered,Ending_Balance,""), "")</f>
        <v/>
      </c>
    </row>
    <row r="69" spans="2:8" ht="28" customHeight="1" x14ac:dyDescent="0.35">
      <c r="B69" s="79" t="str">
        <f ca="1">IFERROR(IF(Loan_Not_Paid*Values_Entered,Payment_Number,""), "")</f>
        <v/>
      </c>
      <c r="C69" s="78" t="str">
        <f ca="1">IFERROR(IF(Loan_Not_Paid*Values_Entered,Payment_Date,""), "")</f>
        <v/>
      </c>
      <c r="D69" s="77" t="str">
        <f ca="1">IFERROR(IF(Loan_Not_Paid*Values_Entered,Beginning_Balance,""), "")</f>
        <v/>
      </c>
      <c r="E69" s="77" t="str">
        <f ca="1">IFERROR(IF(Loan_Not_Paid*Values_Entered,Monthly_Payment,""), "")</f>
        <v/>
      </c>
      <c r="F69" s="77" t="str">
        <f ca="1">IFERROR(IF(Loan_Not_Paid*Values_Entered,Principal,""), "")</f>
        <v/>
      </c>
      <c r="G69" s="77" t="str">
        <f ca="1">IFERROR(IF(Loan_Not_Paid*Values_Entered,Interest,""), "")</f>
        <v/>
      </c>
      <c r="H69" s="80" t="str">
        <f ca="1">IFERROR(IF(Loan_Not_Paid*Values_Entered,Ending_Balance,""), "")</f>
        <v/>
      </c>
    </row>
    <row r="70" spans="2:8" ht="28" customHeight="1" x14ac:dyDescent="0.35">
      <c r="B70" s="79" t="str">
        <f ca="1">IFERROR(IF(Loan_Not_Paid*Values_Entered,Payment_Number,""), "")</f>
        <v/>
      </c>
      <c r="C70" s="78" t="str">
        <f ca="1">IFERROR(IF(Loan_Not_Paid*Values_Entered,Payment_Date,""), "")</f>
        <v/>
      </c>
      <c r="D70" s="77" t="str">
        <f ca="1">IFERROR(IF(Loan_Not_Paid*Values_Entered,Beginning_Balance,""), "")</f>
        <v/>
      </c>
      <c r="E70" s="77" t="str">
        <f ca="1">IFERROR(IF(Loan_Not_Paid*Values_Entered,Monthly_Payment,""), "")</f>
        <v/>
      </c>
      <c r="F70" s="77" t="str">
        <f ca="1">IFERROR(IF(Loan_Not_Paid*Values_Entered,Principal,""), "")</f>
        <v/>
      </c>
      <c r="G70" s="77" t="str">
        <f ca="1">IFERROR(IF(Loan_Not_Paid*Values_Entered,Interest,""), "")</f>
        <v/>
      </c>
      <c r="H70" s="80" t="str">
        <f ca="1">IFERROR(IF(Loan_Not_Paid*Values_Entered,Ending_Balance,""), "")</f>
        <v/>
      </c>
    </row>
    <row r="71" spans="2:8" ht="28" customHeight="1" x14ac:dyDescent="0.35">
      <c r="B71" s="79" t="str">
        <f ca="1">IFERROR(IF(Loan_Not_Paid*Values_Entered,Payment_Number,""), "")</f>
        <v/>
      </c>
      <c r="C71" s="78" t="str">
        <f ca="1">IFERROR(IF(Loan_Not_Paid*Values_Entered,Payment_Date,""), "")</f>
        <v/>
      </c>
      <c r="D71" s="77" t="str">
        <f ca="1">IFERROR(IF(Loan_Not_Paid*Values_Entered,Beginning_Balance,""), "")</f>
        <v/>
      </c>
      <c r="E71" s="77" t="str">
        <f ca="1">IFERROR(IF(Loan_Not_Paid*Values_Entered,Monthly_Payment,""), "")</f>
        <v/>
      </c>
      <c r="F71" s="77" t="str">
        <f ca="1">IFERROR(IF(Loan_Not_Paid*Values_Entered,Principal,""), "")</f>
        <v/>
      </c>
      <c r="G71" s="77" t="str">
        <f ca="1">IFERROR(IF(Loan_Not_Paid*Values_Entered,Interest,""), "")</f>
        <v/>
      </c>
      <c r="H71" s="80" t="str">
        <f ca="1">IFERROR(IF(Loan_Not_Paid*Values_Entered,Ending_Balance,""), "")</f>
        <v/>
      </c>
    </row>
    <row r="72" spans="2:8" ht="28" customHeight="1" x14ac:dyDescent="0.35">
      <c r="B72" s="79" t="str">
        <f ca="1">IFERROR(IF(Loan_Not_Paid*Values_Entered,Payment_Number,""), "")</f>
        <v/>
      </c>
      <c r="C72" s="78" t="str">
        <f ca="1">IFERROR(IF(Loan_Not_Paid*Values_Entered,Payment_Date,""), "")</f>
        <v/>
      </c>
      <c r="D72" s="77" t="str">
        <f ca="1">IFERROR(IF(Loan_Not_Paid*Values_Entered,Beginning_Balance,""), "")</f>
        <v/>
      </c>
      <c r="E72" s="77" t="str">
        <f ca="1">IFERROR(IF(Loan_Not_Paid*Values_Entered,Monthly_Payment,""), "")</f>
        <v/>
      </c>
      <c r="F72" s="77" t="str">
        <f ca="1">IFERROR(IF(Loan_Not_Paid*Values_Entered,Principal,""), "")</f>
        <v/>
      </c>
      <c r="G72" s="77" t="str">
        <f ca="1">IFERROR(IF(Loan_Not_Paid*Values_Entered,Interest,""), "")</f>
        <v/>
      </c>
      <c r="H72" s="80" t="str">
        <f ca="1">IFERROR(IF(Loan_Not_Paid*Values_Entered,Ending_Balance,""), "")</f>
        <v/>
      </c>
    </row>
    <row r="73" spans="2:8" ht="28" customHeight="1" x14ac:dyDescent="0.35">
      <c r="B73" s="79" t="str">
        <f ca="1">IFERROR(IF(Loan_Not_Paid*Values_Entered,Payment_Number,""), "")</f>
        <v/>
      </c>
      <c r="C73" s="78" t="str">
        <f ca="1">IFERROR(IF(Loan_Not_Paid*Values_Entered,Payment_Date,""), "")</f>
        <v/>
      </c>
      <c r="D73" s="77" t="str">
        <f ca="1">IFERROR(IF(Loan_Not_Paid*Values_Entered,Beginning_Balance,""), "")</f>
        <v/>
      </c>
      <c r="E73" s="77" t="str">
        <f ca="1">IFERROR(IF(Loan_Not_Paid*Values_Entered,Monthly_Payment,""), "")</f>
        <v/>
      </c>
      <c r="F73" s="77" t="str">
        <f ca="1">IFERROR(IF(Loan_Not_Paid*Values_Entered,Principal,""), "")</f>
        <v/>
      </c>
      <c r="G73" s="77" t="str">
        <f ca="1">IFERROR(IF(Loan_Not_Paid*Values_Entered,Interest,""), "")</f>
        <v/>
      </c>
      <c r="H73" s="80" t="str">
        <f ca="1">IFERROR(IF(Loan_Not_Paid*Values_Entered,Ending_Balance,""), "")</f>
        <v/>
      </c>
    </row>
    <row r="74" spans="2:8" ht="25" customHeight="1" x14ac:dyDescent="0.35">
      <c r="B74" s="79" t="str">
        <f ca="1">IFERROR(IF(Loan_Not_Paid*Values_Entered,Payment_Number,""), "")</f>
        <v/>
      </c>
      <c r="C74" s="78" t="str">
        <f ca="1">IFERROR(IF(Loan_Not_Paid*Values_Entered,Payment_Date,""), "")</f>
        <v/>
      </c>
      <c r="D74" s="77" t="str">
        <f ca="1">IFERROR(IF(Loan_Not_Paid*Values_Entered,Beginning_Balance,""), "")</f>
        <v/>
      </c>
      <c r="E74" s="77" t="str">
        <f ca="1">IFERROR(IF(Loan_Not_Paid*Values_Entered,Monthly_Payment,""), "")</f>
        <v/>
      </c>
      <c r="F74" s="77" t="str">
        <f ca="1">IFERROR(IF(Loan_Not_Paid*Values_Entered,Principal,""), "")</f>
        <v/>
      </c>
      <c r="G74" s="77" t="str">
        <f ca="1">IFERROR(IF(Loan_Not_Paid*Values_Entered,Interest,""), "")</f>
        <v/>
      </c>
      <c r="H74" s="80" t="str">
        <f ca="1">IFERROR(IF(Loan_Not_Paid*Values_Entered,Ending_Balance,""), "")</f>
        <v/>
      </c>
    </row>
    <row r="75" spans="2:8" ht="25" customHeight="1" x14ac:dyDescent="0.35">
      <c r="B75" s="79" t="str">
        <f ca="1">IFERROR(IF(Loan_Not_Paid*Values_Entered,Payment_Number,""), "")</f>
        <v/>
      </c>
      <c r="C75" s="78" t="str">
        <f ca="1">IFERROR(IF(Loan_Not_Paid*Values_Entered,Payment_Date,""), "")</f>
        <v/>
      </c>
      <c r="D75" s="77" t="str">
        <f ca="1">IFERROR(IF(Loan_Not_Paid*Values_Entered,Beginning_Balance,""), "")</f>
        <v/>
      </c>
      <c r="E75" s="77" t="str">
        <f ca="1">IFERROR(IF(Loan_Not_Paid*Values_Entered,Monthly_Payment,""), "")</f>
        <v/>
      </c>
      <c r="F75" s="77" t="str">
        <f ca="1">IFERROR(IF(Loan_Not_Paid*Values_Entered,Principal,""), "")</f>
        <v/>
      </c>
      <c r="G75" s="77" t="str">
        <f ca="1">IFERROR(IF(Loan_Not_Paid*Values_Entered,Interest,""), "")</f>
        <v/>
      </c>
      <c r="H75" s="80" t="str">
        <f ca="1">IFERROR(IF(Loan_Not_Paid*Values_Entered,Ending_Balance,""), "")</f>
        <v/>
      </c>
    </row>
    <row r="76" spans="2:8" ht="25" customHeight="1" x14ac:dyDescent="0.35">
      <c r="B76" s="79" t="str">
        <f ca="1">IFERROR(IF(Loan_Not_Paid*Values_Entered,Payment_Number,""), "")</f>
        <v/>
      </c>
      <c r="C76" s="78" t="str">
        <f ca="1">IFERROR(IF(Loan_Not_Paid*Values_Entered,Payment_Date,""), "")</f>
        <v/>
      </c>
      <c r="D76" s="77" t="str">
        <f ca="1">IFERROR(IF(Loan_Not_Paid*Values_Entered,Beginning_Balance,""), "")</f>
        <v/>
      </c>
      <c r="E76" s="77" t="str">
        <f ca="1">IFERROR(IF(Loan_Not_Paid*Values_Entered,Monthly_Payment,""), "")</f>
        <v/>
      </c>
      <c r="F76" s="77" t="str">
        <f ca="1">IFERROR(IF(Loan_Not_Paid*Values_Entered,Principal,""), "")</f>
        <v/>
      </c>
      <c r="G76" s="77" t="str">
        <f ca="1">IFERROR(IF(Loan_Not_Paid*Values_Entered,Interest,""), "")</f>
        <v/>
      </c>
      <c r="H76" s="80" t="str">
        <f ca="1">IFERROR(IF(Loan_Not_Paid*Values_Entered,Ending_Balance,""), "")</f>
        <v/>
      </c>
    </row>
    <row r="77" spans="2:8" x14ac:dyDescent="0.35">
      <c r="B77" s="79" t="str">
        <f ca="1">IFERROR(IF(Loan_Not_Paid*Values_Entered,Payment_Number,""), "")</f>
        <v/>
      </c>
      <c r="C77" s="78" t="str">
        <f ca="1">IFERROR(IF(Loan_Not_Paid*Values_Entered,Payment_Date,""), "")</f>
        <v/>
      </c>
      <c r="D77" s="77" t="str">
        <f ca="1">IFERROR(IF(Loan_Not_Paid*Values_Entered,Beginning_Balance,""), "")</f>
        <v/>
      </c>
      <c r="E77" s="77" t="str">
        <f ca="1">IFERROR(IF(Loan_Not_Paid*Values_Entered,Monthly_Payment,""), "")</f>
        <v/>
      </c>
      <c r="F77" s="77" t="str">
        <f ca="1">IFERROR(IF(Loan_Not_Paid*Values_Entered,Principal,""), "")</f>
        <v/>
      </c>
      <c r="G77" s="77" t="str">
        <f ca="1">IFERROR(IF(Loan_Not_Paid*Values_Entered,Interest,""), "")</f>
        <v/>
      </c>
      <c r="H77" s="77" t="str">
        <f ca="1">IFERROR(IF(Loan_Not_Paid*Values_Entered,Ending_Balance,""), "")</f>
        <v/>
      </c>
    </row>
    <row r="78" spans="2:8" x14ac:dyDescent="0.35">
      <c r="B78" s="79" t="str">
        <f ca="1">IFERROR(IF(Loan_Not_Paid*Values_Entered,Payment_Number,""), "")</f>
        <v/>
      </c>
      <c r="C78" s="78" t="str">
        <f ca="1">IFERROR(IF(Loan_Not_Paid*Values_Entered,Payment_Date,""), "")</f>
        <v/>
      </c>
      <c r="D78" s="77" t="str">
        <f ca="1">IFERROR(IF(Loan_Not_Paid*Values_Entered,Beginning_Balance,""), "")</f>
        <v/>
      </c>
      <c r="E78" s="77" t="str">
        <f ca="1">IFERROR(IF(Loan_Not_Paid*Values_Entered,Monthly_Payment,""), "")</f>
        <v/>
      </c>
      <c r="F78" s="77" t="str">
        <f ca="1">IFERROR(IF(Loan_Not_Paid*Values_Entered,Principal,""), "")</f>
        <v/>
      </c>
      <c r="G78" s="77" t="str">
        <f ca="1">IFERROR(IF(Loan_Not_Paid*Values_Entered,Interest,""), "")</f>
        <v/>
      </c>
      <c r="H78" s="77" t="str">
        <f ca="1">IFERROR(IF(Loan_Not_Paid*Values_Entered,Ending_Balance,""), "")</f>
        <v/>
      </c>
    </row>
    <row r="79" spans="2:8" x14ac:dyDescent="0.35">
      <c r="B79" s="76" t="str">
        <f ca="1">IFERROR(IF(Loan_Not_Paid*Values_Entered,Payment_Number,""), "")</f>
        <v/>
      </c>
      <c r="C79" s="75" t="str">
        <f ca="1">IFERROR(IF(Loan_Not_Paid*Values_Entered,Payment_Date,""), "")</f>
        <v/>
      </c>
      <c r="D79" s="74" t="str">
        <f ca="1">IFERROR(IF(Loan_Not_Paid*Values_Entered,Beginning_Balance,""), "")</f>
        <v/>
      </c>
      <c r="E79" s="74" t="str">
        <f ca="1">IFERROR(IF(Loan_Not_Paid*Values_Entered,Monthly_Payment,""), "")</f>
        <v/>
      </c>
      <c r="F79" s="74" t="str">
        <f ca="1">IFERROR(IF(Loan_Not_Paid*Values_Entered,Principal,""), "")</f>
        <v/>
      </c>
      <c r="G79" s="74" t="str">
        <f ca="1">IFERROR(IF(Loan_Not_Paid*Values_Entered,Interest,""), "")</f>
        <v/>
      </c>
      <c r="H79" s="74" t="str">
        <f ca="1">IFERROR(IF(Loan_Not_Paid*Values_Entered,Ending_Balance,""), "")</f>
        <v/>
      </c>
    </row>
    <row r="80" spans="2:8" x14ac:dyDescent="0.35">
      <c r="B80" s="76" t="str">
        <f ca="1">IFERROR(IF(Loan_Not_Paid*Values_Entered,Payment_Number,""), "")</f>
        <v/>
      </c>
      <c r="C80" s="75" t="str">
        <f ca="1">IFERROR(IF(Loan_Not_Paid*Values_Entered,Payment_Date,""), "")</f>
        <v/>
      </c>
      <c r="D80" s="74" t="str">
        <f ca="1">IFERROR(IF(Loan_Not_Paid*Values_Entered,Beginning_Balance,""), "")</f>
        <v/>
      </c>
      <c r="E80" s="74" t="str">
        <f ca="1">IFERROR(IF(Loan_Not_Paid*Values_Entered,Monthly_Payment,""), "")</f>
        <v/>
      </c>
      <c r="F80" s="74" t="str">
        <f ca="1">IFERROR(IF(Loan_Not_Paid*Values_Entered,Principal,""), "")</f>
        <v/>
      </c>
      <c r="G80" s="74" t="str">
        <f ca="1">IFERROR(IF(Loan_Not_Paid*Values_Entered,Interest,""), "")</f>
        <v/>
      </c>
      <c r="H80" s="74" t="str">
        <f ca="1">IFERROR(IF(Loan_Not_Paid*Values_Entered,Ending_Balance,""), "")</f>
        <v/>
      </c>
    </row>
    <row r="81" spans="2:8" x14ac:dyDescent="0.35">
      <c r="B81" s="76" t="str">
        <f ca="1">IFERROR(IF(Loan_Not_Paid*Values_Entered,Payment_Number,""), "")</f>
        <v/>
      </c>
      <c r="C81" s="75" t="str">
        <f ca="1">IFERROR(IF(Loan_Not_Paid*Values_Entered,Payment_Date,""), "")</f>
        <v/>
      </c>
      <c r="D81" s="74" t="str">
        <f ca="1">IFERROR(IF(Loan_Not_Paid*Values_Entered,Beginning_Balance,""), "")</f>
        <v/>
      </c>
      <c r="E81" s="74" t="str">
        <f ca="1">IFERROR(IF(Loan_Not_Paid*Values_Entered,Monthly_Payment,""), "")</f>
        <v/>
      </c>
      <c r="F81" s="74" t="str">
        <f ca="1">IFERROR(IF(Loan_Not_Paid*Values_Entered,Principal,""), "")</f>
        <v/>
      </c>
      <c r="G81" s="74" t="str">
        <f ca="1">IFERROR(IF(Loan_Not_Paid*Values_Entered,Interest,""), "")</f>
        <v/>
      </c>
      <c r="H81" s="74" t="str">
        <f ca="1">IFERROR(IF(Loan_Not_Paid*Values_Entered,Ending_Balance,""), "")</f>
        <v/>
      </c>
    </row>
    <row r="82" spans="2:8" x14ac:dyDescent="0.35">
      <c r="B82" s="76" t="str">
        <f ca="1">IFERROR(IF(Loan_Not_Paid*Values_Entered,Payment_Number,""), "")</f>
        <v/>
      </c>
      <c r="C82" s="75" t="str">
        <f ca="1">IFERROR(IF(Loan_Not_Paid*Values_Entered,Payment_Date,""), "")</f>
        <v/>
      </c>
      <c r="D82" s="74" t="str">
        <f ca="1">IFERROR(IF(Loan_Not_Paid*Values_Entered,Beginning_Balance,""), "")</f>
        <v/>
      </c>
      <c r="E82" s="74" t="str">
        <f ca="1">IFERROR(IF(Loan_Not_Paid*Values_Entered,Monthly_Payment,""), "")</f>
        <v/>
      </c>
      <c r="F82" s="74" t="str">
        <f ca="1">IFERROR(IF(Loan_Not_Paid*Values_Entered,Principal,""), "")</f>
        <v/>
      </c>
      <c r="G82" s="74" t="str">
        <f ca="1">IFERROR(IF(Loan_Not_Paid*Values_Entered,Interest,""), "")</f>
        <v/>
      </c>
      <c r="H82" s="74" t="str">
        <f ca="1">IFERROR(IF(Loan_Not_Paid*Values_Entered,Ending_Balance,""), "")</f>
        <v/>
      </c>
    </row>
    <row r="83" spans="2:8" x14ac:dyDescent="0.35">
      <c r="B83" s="76" t="str">
        <f ca="1">IFERROR(IF(Loan_Not_Paid*Values_Entered,Payment_Number,""), "")</f>
        <v/>
      </c>
      <c r="C83" s="75" t="str">
        <f ca="1">IFERROR(IF(Loan_Not_Paid*Values_Entered,Payment_Date,""), "")</f>
        <v/>
      </c>
      <c r="D83" s="74" t="str">
        <f ca="1">IFERROR(IF(Loan_Not_Paid*Values_Entered,Beginning_Balance,""), "")</f>
        <v/>
      </c>
      <c r="E83" s="74" t="str">
        <f ca="1">IFERROR(IF(Loan_Not_Paid*Values_Entered,Monthly_Payment,""), "")</f>
        <v/>
      </c>
      <c r="F83" s="74" t="str">
        <f ca="1">IFERROR(IF(Loan_Not_Paid*Values_Entered,Principal,""), "")</f>
        <v/>
      </c>
      <c r="G83" s="74" t="str">
        <f ca="1">IFERROR(IF(Loan_Not_Paid*Values_Entered,Interest,""), "")</f>
        <v/>
      </c>
      <c r="H83" s="74" t="str">
        <f ca="1">IFERROR(IF(Loan_Not_Paid*Values_Entered,Ending_Balance,""), "")</f>
        <v/>
      </c>
    </row>
    <row r="84" spans="2:8" x14ac:dyDescent="0.35">
      <c r="B84" s="76" t="str">
        <f ca="1">IFERROR(IF(Loan_Not_Paid*Values_Entered,Payment_Number,""), "")</f>
        <v/>
      </c>
      <c r="C84" s="75" t="str">
        <f ca="1">IFERROR(IF(Loan_Not_Paid*Values_Entered,Payment_Date,""), "")</f>
        <v/>
      </c>
      <c r="D84" s="74" t="str">
        <f ca="1">IFERROR(IF(Loan_Not_Paid*Values_Entered,Beginning_Balance,""), "")</f>
        <v/>
      </c>
      <c r="E84" s="74" t="str">
        <f ca="1">IFERROR(IF(Loan_Not_Paid*Values_Entered,Monthly_Payment,""), "")</f>
        <v/>
      </c>
      <c r="F84" s="74" t="str">
        <f ca="1">IFERROR(IF(Loan_Not_Paid*Values_Entered,Principal,""), "")</f>
        <v/>
      </c>
      <c r="G84" s="74" t="str">
        <f ca="1">IFERROR(IF(Loan_Not_Paid*Values_Entered,Interest,""), "")</f>
        <v/>
      </c>
      <c r="H84" s="74" t="str">
        <f ca="1">IFERROR(IF(Loan_Not_Paid*Values_Entered,Ending_Balance,""), "")</f>
        <v/>
      </c>
    </row>
    <row r="85" spans="2:8" x14ac:dyDescent="0.35">
      <c r="B85" s="76" t="str">
        <f ca="1">IFERROR(IF(Loan_Not_Paid*Values_Entered,Payment_Number,""), "")</f>
        <v/>
      </c>
      <c r="C85" s="75" t="str">
        <f ca="1">IFERROR(IF(Loan_Not_Paid*Values_Entered,Payment_Date,""), "")</f>
        <v/>
      </c>
      <c r="D85" s="74" t="str">
        <f ca="1">IFERROR(IF(Loan_Not_Paid*Values_Entered,Beginning_Balance,""), "")</f>
        <v/>
      </c>
      <c r="E85" s="74" t="str">
        <f ca="1">IFERROR(IF(Loan_Not_Paid*Values_Entered,Monthly_Payment,""), "")</f>
        <v/>
      </c>
      <c r="F85" s="74" t="str">
        <f ca="1">IFERROR(IF(Loan_Not_Paid*Values_Entered,Principal,""), "")</f>
        <v/>
      </c>
      <c r="G85" s="74" t="str">
        <f ca="1">IFERROR(IF(Loan_Not_Paid*Values_Entered,Interest,""), "")</f>
        <v/>
      </c>
      <c r="H85" s="74" t="str">
        <f ca="1">IFERROR(IF(Loan_Not_Paid*Values_Entered,Ending_Balance,""), "")</f>
        <v/>
      </c>
    </row>
    <row r="86" spans="2:8" x14ac:dyDescent="0.35">
      <c r="B86" s="76" t="str">
        <f ca="1">IFERROR(IF(Loan_Not_Paid*Values_Entered,Payment_Number,""), "")</f>
        <v/>
      </c>
      <c r="C86" s="75" t="str">
        <f ca="1">IFERROR(IF(Loan_Not_Paid*Values_Entered,Payment_Date,""), "")</f>
        <v/>
      </c>
      <c r="D86" s="74" t="str">
        <f ca="1">IFERROR(IF(Loan_Not_Paid*Values_Entered,Beginning_Balance,""), "")</f>
        <v/>
      </c>
      <c r="E86" s="74" t="str">
        <f ca="1">IFERROR(IF(Loan_Not_Paid*Values_Entered,Monthly_Payment,""), "")</f>
        <v/>
      </c>
      <c r="F86" s="74" t="str">
        <f ca="1">IFERROR(IF(Loan_Not_Paid*Values_Entered,Principal,""), "")</f>
        <v/>
      </c>
      <c r="G86" s="74" t="str">
        <f ca="1">IFERROR(IF(Loan_Not_Paid*Values_Entered,Interest,""), "")</f>
        <v/>
      </c>
      <c r="H86" s="74" t="str">
        <f ca="1">IFERROR(IF(Loan_Not_Paid*Values_Entered,Ending_Balance,""), "")</f>
        <v/>
      </c>
    </row>
    <row r="87" spans="2:8" x14ac:dyDescent="0.35">
      <c r="B87" s="76" t="str">
        <f ca="1">IFERROR(IF(Loan_Not_Paid*Values_Entered,Payment_Number,""), "")</f>
        <v/>
      </c>
      <c r="C87" s="75" t="str">
        <f ca="1">IFERROR(IF(Loan_Not_Paid*Values_Entered,Payment_Date,""), "")</f>
        <v/>
      </c>
      <c r="D87" s="74" t="str">
        <f ca="1">IFERROR(IF(Loan_Not_Paid*Values_Entered,Beginning_Balance,""), "")</f>
        <v/>
      </c>
      <c r="E87" s="74" t="str">
        <f ca="1">IFERROR(IF(Loan_Not_Paid*Values_Entered,Monthly_Payment,""), "")</f>
        <v/>
      </c>
      <c r="F87" s="74" t="str">
        <f ca="1">IFERROR(IF(Loan_Not_Paid*Values_Entered,Principal,""), "")</f>
        <v/>
      </c>
      <c r="G87" s="74" t="str">
        <f ca="1">IFERROR(IF(Loan_Not_Paid*Values_Entered,Interest,""), "")</f>
        <v/>
      </c>
      <c r="H87" s="74" t="str">
        <f ca="1">IFERROR(IF(Loan_Not_Paid*Values_Entered,Ending_Balance,""), "")</f>
        <v/>
      </c>
    </row>
    <row r="88" spans="2:8" x14ac:dyDescent="0.35">
      <c r="B88" s="76" t="str">
        <f ca="1">IFERROR(IF(Loan_Not_Paid*Values_Entered,Payment_Number,""), "")</f>
        <v/>
      </c>
      <c r="C88" s="75" t="str">
        <f ca="1">IFERROR(IF(Loan_Not_Paid*Values_Entered,Payment_Date,""), "")</f>
        <v/>
      </c>
      <c r="D88" s="74" t="str">
        <f ca="1">IFERROR(IF(Loan_Not_Paid*Values_Entered,Beginning_Balance,""), "")</f>
        <v/>
      </c>
      <c r="E88" s="74" t="str">
        <f ca="1">IFERROR(IF(Loan_Not_Paid*Values_Entered,Monthly_Payment,""), "")</f>
        <v/>
      </c>
      <c r="F88" s="74" t="str">
        <f ca="1">IFERROR(IF(Loan_Not_Paid*Values_Entered,Principal,""), "")</f>
        <v/>
      </c>
      <c r="G88" s="74" t="str">
        <f ca="1">IFERROR(IF(Loan_Not_Paid*Values_Entered,Interest,""), "")</f>
        <v/>
      </c>
      <c r="H88" s="74" t="str">
        <f ca="1">IFERROR(IF(Loan_Not_Paid*Values_Entered,Ending_Balance,""), "")</f>
        <v/>
      </c>
    </row>
    <row r="89" spans="2:8" x14ac:dyDescent="0.35">
      <c r="B89" s="76" t="str">
        <f ca="1">IFERROR(IF(Loan_Not_Paid*Values_Entered,Payment_Number,""), "")</f>
        <v/>
      </c>
      <c r="C89" s="75" t="str">
        <f ca="1">IFERROR(IF(Loan_Not_Paid*Values_Entered,Payment_Date,""), "")</f>
        <v/>
      </c>
      <c r="D89" s="74" t="str">
        <f ca="1">IFERROR(IF(Loan_Not_Paid*Values_Entered,Beginning_Balance,""), "")</f>
        <v/>
      </c>
      <c r="E89" s="74" t="str">
        <f ca="1">IFERROR(IF(Loan_Not_Paid*Values_Entered,Monthly_Payment,""), "")</f>
        <v/>
      </c>
      <c r="F89" s="74" t="str">
        <f ca="1">IFERROR(IF(Loan_Not_Paid*Values_Entered,Principal,""), "")</f>
        <v/>
      </c>
      <c r="G89" s="74" t="str">
        <f ca="1">IFERROR(IF(Loan_Not_Paid*Values_Entered,Interest,""), "")</f>
        <v/>
      </c>
      <c r="H89" s="74" t="str">
        <f ca="1">IFERROR(IF(Loan_Not_Paid*Values_Entered,Ending_Balance,""), "")</f>
        <v/>
      </c>
    </row>
    <row r="90" spans="2:8" x14ac:dyDescent="0.35">
      <c r="B90" s="76" t="str">
        <f ca="1">IFERROR(IF(Loan_Not_Paid*Values_Entered,Payment_Number,""), "")</f>
        <v/>
      </c>
      <c r="C90" s="75" t="str">
        <f ca="1">IFERROR(IF(Loan_Not_Paid*Values_Entered,Payment_Date,""), "")</f>
        <v/>
      </c>
      <c r="D90" s="74" t="str">
        <f ca="1">IFERROR(IF(Loan_Not_Paid*Values_Entered,Beginning_Balance,""), "")</f>
        <v/>
      </c>
      <c r="E90" s="74" t="str">
        <f ca="1">IFERROR(IF(Loan_Not_Paid*Values_Entered,Monthly_Payment,""), "")</f>
        <v/>
      </c>
      <c r="F90" s="74" t="str">
        <f ca="1">IFERROR(IF(Loan_Not_Paid*Values_Entered,Principal,""), "")</f>
        <v/>
      </c>
      <c r="G90" s="74" t="str">
        <f ca="1">IFERROR(IF(Loan_Not_Paid*Values_Entered,Interest,""), "")</f>
        <v/>
      </c>
      <c r="H90" s="74" t="str">
        <f ca="1">IFERROR(IF(Loan_Not_Paid*Values_Entered,Ending_Balance,""), "")</f>
        <v/>
      </c>
    </row>
    <row r="91" spans="2:8" x14ac:dyDescent="0.35">
      <c r="B91" s="76" t="str">
        <f ca="1">IFERROR(IF(Loan_Not_Paid*Values_Entered,Payment_Number,""), "")</f>
        <v/>
      </c>
      <c r="C91" s="75" t="str">
        <f ca="1">IFERROR(IF(Loan_Not_Paid*Values_Entered,Payment_Date,""), "")</f>
        <v/>
      </c>
      <c r="D91" s="74" t="str">
        <f ca="1">IFERROR(IF(Loan_Not_Paid*Values_Entered,Beginning_Balance,""), "")</f>
        <v/>
      </c>
      <c r="E91" s="74" t="str">
        <f ca="1">IFERROR(IF(Loan_Not_Paid*Values_Entered,Monthly_Payment,""), "")</f>
        <v/>
      </c>
      <c r="F91" s="74" t="str">
        <f ca="1">IFERROR(IF(Loan_Not_Paid*Values_Entered,Principal,""), "")</f>
        <v/>
      </c>
      <c r="G91" s="74" t="str">
        <f ca="1">IFERROR(IF(Loan_Not_Paid*Values_Entered,Interest,""), "")</f>
        <v/>
      </c>
      <c r="H91" s="74" t="str">
        <f ca="1">IFERROR(IF(Loan_Not_Paid*Values_Entered,Ending_Balance,""), "")</f>
        <v/>
      </c>
    </row>
    <row r="92" spans="2:8" x14ac:dyDescent="0.35">
      <c r="B92" s="76" t="str">
        <f ca="1">IFERROR(IF(Loan_Not_Paid*Values_Entered,Payment_Number,""), "")</f>
        <v/>
      </c>
      <c r="C92" s="75" t="str">
        <f ca="1">IFERROR(IF(Loan_Not_Paid*Values_Entered,Payment_Date,""), "")</f>
        <v/>
      </c>
      <c r="D92" s="74" t="str">
        <f ca="1">IFERROR(IF(Loan_Not_Paid*Values_Entered,Beginning_Balance,""), "")</f>
        <v/>
      </c>
      <c r="E92" s="74" t="str">
        <f ca="1">IFERROR(IF(Loan_Not_Paid*Values_Entered,Monthly_Payment,""), "")</f>
        <v/>
      </c>
      <c r="F92" s="74" t="str">
        <f ca="1">IFERROR(IF(Loan_Not_Paid*Values_Entered,Principal,""), "")</f>
        <v/>
      </c>
      <c r="G92" s="74" t="str">
        <f ca="1">IFERROR(IF(Loan_Not_Paid*Values_Entered,Interest,""), "")</f>
        <v/>
      </c>
      <c r="H92" s="74" t="str">
        <f ca="1">IFERROR(IF(Loan_Not_Paid*Values_Entered,Ending_Balance,""), "")</f>
        <v/>
      </c>
    </row>
    <row r="93" spans="2:8" x14ac:dyDescent="0.35">
      <c r="B93" s="76" t="str">
        <f ca="1">IFERROR(IF(Loan_Not_Paid*Values_Entered,Payment_Number,""), "")</f>
        <v/>
      </c>
      <c r="C93" s="75" t="str">
        <f ca="1">IFERROR(IF(Loan_Not_Paid*Values_Entered,Payment_Date,""), "")</f>
        <v/>
      </c>
      <c r="D93" s="74" t="str">
        <f ca="1">IFERROR(IF(Loan_Not_Paid*Values_Entered,Beginning_Balance,""), "")</f>
        <v/>
      </c>
      <c r="E93" s="74" t="str">
        <f ca="1">IFERROR(IF(Loan_Not_Paid*Values_Entered,Monthly_Payment,""), "")</f>
        <v/>
      </c>
      <c r="F93" s="74" t="str">
        <f ca="1">IFERROR(IF(Loan_Not_Paid*Values_Entered,Principal,""), "")</f>
        <v/>
      </c>
      <c r="G93" s="74" t="str">
        <f ca="1">IFERROR(IF(Loan_Not_Paid*Values_Entered,Interest,""), "")</f>
        <v/>
      </c>
      <c r="H93" s="74" t="str">
        <f ca="1">IFERROR(IF(Loan_Not_Paid*Values_Entered,Ending_Balance,""), "")</f>
        <v/>
      </c>
    </row>
    <row r="94" spans="2:8" x14ac:dyDescent="0.35">
      <c r="B94" s="76" t="str">
        <f ca="1">IFERROR(IF(Loan_Not_Paid*Values_Entered,Payment_Number,""), "")</f>
        <v/>
      </c>
      <c r="C94" s="75" t="str">
        <f ca="1">IFERROR(IF(Loan_Not_Paid*Values_Entered,Payment_Date,""), "")</f>
        <v/>
      </c>
      <c r="D94" s="74" t="str">
        <f ca="1">IFERROR(IF(Loan_Not_Paid*Values_Entered,Beginning_Balance,""), "")</f>
        <v/>
      </c>
      <c r="E94" s="74" t="str">
        <f ca="1">IFERROR(IF(Loan_Not_Paid*Values_Entered,Monthly_Payment,""), "")</f>
        <v/>
      </c>
      <c r="F94" s="74" t="str">
        <f ca="1">IFERROR(IF(Loan_Not_Paid*Values_Entered,Principal,""), "")</f>
        <v/>
      </c>
      <c r="G94" s="74" t="str">
        <f ca="1">IFERROR(IF(Loan_Not_Paid*Values_Entered,Interest,""), "")</f>
        <v/>
      </c>
      <c r="H94" s="74" t="str">
        <f ca="1">IFERROR(IF(Loan_Not_Paid*Values_Entered,Ending_Balance,""), "")</f>
        <v/>
      </c>
    </row>
    <row r="95" spans="2:8" x14ac:dyDescent="0.35">
      <c r="B95" s="76" t="str">
        <f ca="1">IFERROR(IF(Loan_Not_Paid*Values_Entered,Payment_Number,""), "")</f>
        <v/>
      </c>
      <c r="C95" s="75" t="str">
        <f ca="1">IFERROR(IF(Loan_Not_Paid*Values_Entered,Payment_Date,""), "")</f>
        <v/>
      </c>
      <c r="D95" s="74" t="str">
        <f ca="1">IFERROR(IF(Loan_Not_Paid*Values_Entered,Beginning_Balance,""), "")</f>
        <v/>
      </c>
      <c r="E95" s="74" t="str">
        <f ca="1">IFERROR(IF(Loan_Not_Paid*Values_Entered,Monthly_Payment,""), "")</f>
        <v/>
      </c>
      <c r="F95" s="74" t="str">
        <f ca="1">IFERROR(IF(Loan_Not_Paid*Values_Entered,Principal,""), "")</f>
        <v/>
      </c>
      <c r="G95" s="74" t="str">
        <f ca="1">IFERROR(IF(Loan_Not_Paid*Values_Entered,Interest,""), "")</f>
        <v/>
      </c>
      <c r="H95" s="74" t="str">
        <f ca="1">IFERROR(IF(Loan_Not_Paid*Values_Entered,Ending_Balance,""), "")</f>
        <v/>
      </c>
    </row>
    <row r="96" spans="2:8" x14ac:dyDescent="0.35">
      <c r="B96" s="76" t="str">
        <f ca="1">IFERROR(IF(Loan_Not_Paid*Values_Entered,Payment_Number,""), "")</f>
        <v/>
      </c>
      <c r="C96" s="75" t="str">
        <f ca="1">IFERROR(IF(Loan_Not_Paid*Values_Entered,Payment_Date,""), "")</f>
        <v/>
      </c>
      <c r="D96" s="74" t="str">
        <f ca="1">IFERROR(IF(Loan_Not_Paid*Values_Entered,Beginning_Balance,""), "")</f>
        <v/>
      </c>
      <c r="E96" s="74" t="str">
        <f ca="1">IFERROR(IF(Loan_Not_Paid*Values_Entered,Monthly_Payment,""), "")</f>
        <v/>
      </c>
      <c r="F96" s="74" t="str">
        <f ca="1">IFERROR(IF(Loan_Not_Paid*Values_Entered,Principal,""), "")</f>
        <v/>
      </c>
      <c r="G96" s="74" t="str">
        <f ca="1">IFERROR(IF(Loan_Not_Paid*Values_Entered,Interest,""), "")</f>
        <v/>
      </c>
      <c r="H96" s="74" t="str">
        <f ca="1">IFERROR(IF(Loan_Not_Paid*Values_Entered,Ending_Balance,""), "")</f>
        <v/>
      </c>
    </row>
    <row r="97" spans="2:8" x14ac:dyDescent="0.35">
      <c r="B97" s="76" t="str">
        <f ca="1">IFERROR(IF(Loan_Not_Paid*Values_Entered,Payment_Number,""), "")</f>
        <v/>
      </c>
      <c r="C97" s="75" t="str">
        <f ca="1">IFERROR(IF(Loan_Not_Paid*Values_Entered,Payment_Date,""), "")</f>
        <v/>
      </c>
      <c r="D97" s="74" t="str">
        <f ca="1">IFERROR(IF(Loan_Not_Paid*Values_Entered,Beginning_Balance,""), "")</f>
        <v/>
      </c>
      <c r="E97" s="74" t="str">
        <f ca="1">IFERROR(IF(Loan_Not_Paid*Values_Entered,Monthly_Payment,""), "")</f>
        <v/>
      </c>
      <c r="F97" s="74" t="str">
        <f ca="1">IFERROR(IF(Loan_Not_Paid*Values_Entered,Principal,""), "")</f>
        <v/>
      </c>
      <c r="G97" s="74" t="str">
        <f ca="1">IFERROR(IF(Loan_Not_Paid*Values_Entered,Interest,""), "")</f>
        <v/>
      </c>
      <c r="H97" s="74" t="str">
        <f ca="1">IFERROR(IF(Loan_Not_Paid*Values_Entered,Ending_Balance,""), "")</f>
        <v/>
      </c>
    </row>
    <row r="98" spans="2:8" x14ac:dyDescent="0.35">
      <c r="B98" s="76" t="str">
        <f ca="1">IFERROR(IF(Loan_Not_Paid*Values_Entered,Payment_Number,""), "")</f>
        <v/>
      </c>
      <c r="C98" s="75" t="str">
        <f ca="1">IFERROR(IF(Loan_Not_Paid*Values_Entered,Payment_Date,""), "")</f>
        <v/>
      </c>
      <c r="D98" s="74" t="str">
        <f ca="1">IFERROR(IF(Loan_Not_Paid*Values_Entered,Beginning_Balance,""), "")</f>
        <v/>
      </c>
      <c r="E98" s="74" t="str">
        <f ca="1">IFERROR(IF(Loan_Not_Paid*Values_Entered,Monthly_Payment,""), "")</f>
        <v/>
      </c>
      <c r="F98" s="74" t="str">
        <f ca="1">IFERROR(IF(Loan_Not_Paid*Values_Entered,Principal,""), "")</f>
        <v/>
      </c>
      <c r="G98" s="74" t="str">
        <f ca="1">IFERROR(IF(Loan_Not_Paid*Values_Entered,Interest,""), "")</f>
        <v/>
      </c>
      <c r="H98" s="74" t="str">
        <f ca="1">IFERROR(IF(Loan_Not_Paid*Values_Entered,Ending_Balance,""), "")</f>
        <v/>
      </c>
    </row>
    <row r="99" spans="2:8" x14ac:dyDescent="0.35">
      <c r="B99" s="76" t="str">
        <f ca="1">IFERROR(IF(Loan_Not_Paid*Values_Entered,Payment_Number,""), "")</f>
        <v/>
      </c>
      <c r="C99" s="75" t="str">
        <f ca="1">IFERROR(IF(Loan_Not_Paid*Values_Entered,Payment_Date,""), "")</f>
        <v/>
      </c>
      <c r="D99" s="74" t="str">
        <f ca="1">IFERROR(IF(Loan_Not_Paid*Values_Entered,Beginning_Balance,""), "")</f>
        <v/>
      </c>
      <c r="E99" s="74" t="str">
        <f ca="1">IFERROR(IF(Loan_Not_Paid*Values_Entered,Monthly_Payment,""), "")</f>
        <v/>
      </c>
      <c r="F99" s="74" t="str">
        <f ca="1">IFERROR(IF(Loan_Not_Paid*Values_Entered,Principal,""), "")</f>
        <v/>
      </c>
      <c r="G99" s="74" t="str">
        <f ca="1">IFERROR(IF(Loan_Not_Paid*Values_Entered,Interest,""), "")</f>
        <v/>
      </c>
      <c r="H99" s="74" t="str">
        <f ca="1">IFERROR(IF(Loan_Not_Paid*Values_Entered,Ending_Balance,""), "")</f>
        <v/>
      </c>
    </row>
    <row r="100" spans="2:8" x14ac:dyDescent="0.35">
      <c r="B100" s="76" t="str">
        <f ca="1">IFERROR(IF(Loan_Not_Paid*Values_Entered,Payment_Number,""), "")</f>
        <v/>
      </c>
      <c r="C100" s="75" t="str">
        <f ca="1">IFERROR(IF(Loan_Not_Paid*Values_Entered,Payment_Date,""), "")</f>
        <v/>
      </c>
      <c r="D100" s="74" t="str">
        <f ca="1">IFERROR(IF(Loan_Not_Paid*Values_Entered,Beginning_Balance,""), "")</f>
        <v/>
      </c>
      <c r="E100" s="74" t="str">
        <f ca="1">IFERROR(IF(Loan_Not_Paid*Values_Entered,Monthly_Payment,""), "")</f>
        <v/>
      </c>
      <c r="F100" s="74" t="str">
        <f ca="1">IFERROR(IF(Loan_Not_Paid*Values_Entered,Principal,""), "")</f>
        <v/>
      </c>
      <c r="G100" s="74" t="str">
        <f ca="1">IFERROR(IF(Loan_Not_Paid*Values_Entered,Interest,""), "")</f>
        <v/>
      </c>
      <c r="H100" s="74" t="str">
        <f ca="1">IFERROR(IF(Loan_Not_Paid*Values_Entered,Ending_Balance,""), "")</f>
        <v/>
      </c>
    </row>
    <row r="101" spans="2:8" x14ac:dyDescent="0.35">
      <c r="B101" s="76" t="str">
        <f ca="1">IFERROR(IF(Loan_Not_Paid*Values_Entered,Payment_Number,""), "")</f>
        <v/>
      </c>
      <c r="C101" s="75" t="str">
        <f ca="1">IFERROR(IF(Loan_Not_Paid*Values_Entered,Payment_Date,""), "")</f>
        <v/>
      </c>
      <c r="D101" s="74" t="str">
        <f ca="1">IFERROR(IF(Loan_Not_Paid*Values_Entered,Beginning_Balance,""), "")</f>
        <v/>
      </c>
      <c r="E101" s="74" t="str">
        <f ca="1">IFERROR(IF(Loan_Not_Paid*Values_Entered,Monthly_Payment,""), "")</f>
        <v/>
      </c>
      <c r="F101" s="74" t="str">
        <f ca="1">IFERROR(IF(Loan_Not_Paid*Values_Entered,Principal,""), "")</f>
        <v/>
      </c>
      <c r="G101" s="74" t="str">
        <f ca="1">IFERROR(IF(Loan_Not_Paid*Values_Entered,Interest,""), "")</f>
        <v/>
      </c>
      <c r="H101" s="74" t="str">
        <f ca="1">IFERROR(IF(Loan_Not_Paid*Values_Entered,Ending_Balance,""), "")</f>
        <v/>
      </c>
    </row>
    <row r="102" spans="2:8" x14ac:dyDescent="0.35">
      <c r="B102" s="76" t="str">
        <f ca="1">IFERROR(IF(Loan_Not_Paid*Values_Entered,Payment_Number,""), "")</f>
        <v/>
      </c>
      <c r="C102" s="75" t="str">
        <f ca="1">IFERROR(IF(Loan_Not_Paid*Values_Entered,Payment_Date,""), "")</f>
        <v/>
      </c>
      <c r="D102" s="74" t="str">
        <f ca="1">IFERROR(IF(Loan_Not_Paid*Values_Entered,Beginning_Balance,""), "")</f>
        <v/>
      </c>
      <c r="E102" s="74" t="str">
        <f ca="1">IFERROR(IF(Loan_Not_Paid*Values_Entered,Monthly_Payment,""), "")</f>
        <v/>
      </c>
      <c r="F102" s="74" t="str">
        <f ca="1">IFERROR(IF(Loan_Not_Paid*Values_Entered,Principal,""), "")</f>
        <v/>
      </c>
      <c r="G102" s="74" t="str">
        <f ca="1">IFERROR(IF(Loan_Not_Paid*Values_Entered,Interest,""), "")</f>
        <v/>
      </c>
      <c r="H102" s="74" t="str">
        <f ca="1">IFERROR(IF(Loan_Not_Paid*Values_Entered,Ending_Balance,""), "")</f>
        <v/>
      </c>
    </row>
    <row r="103" spans="2:8" x14ac:dyDescent="0.35">
      <c r="B103" s="76" t="str">
        <f ca="1">IFERROR(IF(Loan_Not_Paid*Values_Entered,Payment_Number,""), "")</f>
        <v/>
      </c>
      <c r="C103" s="75" t="str">
        <f ca="1">IFERROR(IF(Loan_Not_Paid*Values_Entered,Payment_Date,""), "")</f>
        <v/>
      </c>
      <c r="D103" s="74" t="str">
        <f ca="1">IFERROR(IF(Loan_Not_Paid*Values_Entered,Beginning_Balance,""), "")</f>
        <v/>
      </c>
      <c r="E103" s="74" t="str">
        <f ca="1">IFERROR(IF(Loan_Not_Paid*Values_Entered,Monthly_Payment,""), "")</f>
        <v/>
      </c>
      <c r="F103" s="74" t="str">
        <f ca="1">IFERROR(IF(Loan_Not_Paid*Values_Entered,Principal,""), "")</f>
        <v/>
      </c>
      <c r="G103" s="74" t="str">
        <f ca="1">IFERROR(IF(Loan_Not_Paid*Values_Entered,Interest,""), "")</f>
        <v/>
      </c>
      <c r="H103" s="74" t="str">
        <f ca="1">IFERROR(IF(Loan_Not_Paid*Values_Entered,Ending_Balance,""), "")</f>
        <v/>
      </c>
    </row>
    <row r="104" spans="2:8" x14ac:dyDescent="0.35">
      <c r="B104" s="76" t="str">
        <f ca="1">IFERROR(IF(Loan_Not_Paid*Values_Entered,Payment_Number,""), "")</f>
        <v/>
      </c>
      <c r="C104" s="75" t="str">
        <f ca="1">IFERROR(IF(Loan_Not_Paid*Values_Entered,Payment_Date,""), "")</f>
        <v/>
      </c>
      <c r="D104" s="74" t="str">
        <f ca="1">IFERROR(IF(Loan_Not_Paid*Values_Entered,Beginning_Balance,""), "")</f>
        <v/>
      </c>
      <c r="E104" s="74" t="str">
        <f ca="1">IFERROR(IF(Loan_Not_Paid*Values_Entered,Monthly_Payment,""), "")</f>
        <v/>
      </c>
      <c r="F104" s="74" t="str">
        <f ca="1">IFERROR(IF(Loan_Not_Paid*Values_Entered,Principal,""), "")</f>
        <v/>
      </c>
      <c r="G104" s="74" t="str">
        <f ca="1">IFERROR(IF(Loan_Not_Paid*Values_Entered,Interest,""), "")</f>
        <v/>
      </c>
      <c r="H104" s="74" t="str">
        <f ca="1">IFERROR(IF(Loan_Not_Paid*Values_Entered,Ending_Balance,""), "")</f>
        <v/>
      </c>
    </row>
    <row r="105" spans="2:8" x14ac:dyDescent="0.35">
      <c r="B105" s="76" t="str">
        <f ca="1">IFERROR(IF(Loan_Not_Paid*Values_Entered,Payment_Number,""), "")</f>
        <v/>
      </c>
      <c r="C105" s="75" t="str">
        <f ca="1">IFERROR(IF(Loan_Not_Paid*Values_Entered,Payment_Date,""), "")</f>
        <v/>
      </c>
      <c r="D105" s="74" t="str">
        <f ca="1">IFERROR(IF(Loan_Not_Paid*Values_Entered,Beginning_Balance,""), "")</f>
        <v/>
      </c>
      <c r="E105" s="74" t="str">
        <f ca="1">IFERROR(IF(Loan_Not_Paid*Values_Entered,Monthly_Payment,""), "")</f>
        <v/>
      </c>
      <c r="F105" s="74" t="str">
        <f ca="1">IFERROR(IF(Loan_Not_Paid*Values_Entered,Principal,""), "")</f>
        <v/>
      </c>
      <c r="G105" s="74" t="str">
        <f ca="1">IFERROR(IF(Loan_Not_Paid*Values_Entered,Interest,""), "")</f>
        <v/>
      </c>
      <c r="H105" s="74" t="str">
        <f ca="1">IFERROR(IF(Loan_Not_Paid*Values_Entered,Ending_Balance,""), "")</f>
        <v/>
      </c>
    </row>
    <row r="106" spans="2:8" x14ac:dyDescent="0.35">
      <c r="B106" s="76" t="str">
        <f ca="1">IFERROR(IF(Loan_Not_Paid*Values_Entered,Payment_Number,""), "")</f>
        <v/>
      </c>
      <c r="C106" s="75" t="str">
        <f ca="1">IFERROR(IF(Loan_Not_Paid*Values_Entered,Payment_Date,""), "")</f>
        <v/>
      </c>
      <c r="D106" s="74" t="str">
        <f ca="1">IFERROR(IF(Loan_Not_Paid*Values_Entered,Beginning_Balance,""), "")</f>
        <v/>
      </c>
      <c r="E106" s="74" t="str">
        <f ca="1">IFERROR(IF(Loan_Not_Paid*Values_Entered,Monthly_Payment,""), "")</f>
        <v/>
      </c>
      <c r="F106" s="74" t="str">
        <f ca="1">IFERROR(IF(Loan_Not_Paid*Values_Entered,Principal,""), "")</f>
        <v/>
      </c>
      <c r="G106" s="74" t="str">
        <f ca="1">IFERROR(IF(Loan_Not_Paid*Values_Entered,Interest,""), "")</f>
        <v/>
      </c>
      <c r="H106" s="74" t="str">
        <f ca="1">IFERROR(IF(Loan_Not_Paid*Values_Entered,Ending_Balance,""), "")</f>
        <v/>
      </c>
    </row>
    <row r="107" spans="2:8" x14ac:dyDescent="0.35">
      <c r="B107" s="76" t="str">
        <f ca="1">IFERROR(IF(Loan_Not_Paid*Values_Entered,Payment_Number,""), "")</f>
        <v/>
      </c>
      <c r="C107" s="75" t="str">
        <f ca="1">IFERROR(IF(Loan_Not_Paid*Values_Entered,Payment_Date,""), "")</f>
        <v/>
      </c>
      <c r="D107" s="74" t="str">
        <f ca="1">IFERROR(IF(Loan_Not_Paid*Values_Entered,Beginning_Balance,""), "")</f>
        <v/>
      </c>
      <c r="E107" s="74" t="str">
        <f ca="1">IFERROR(IF(Loan_Not_Paid*Values_Entered,Monthly_Payment,""), "")</f>
        <v/>
      </c>
      <c r="F107" s="74" t="str">
        <f ca="1">IFERROR(IF(Loan_Not_Paid*Values_Entered,Principal,""), "")</f>
        <v/>
      </c>
      <c r="G107" s="74" t="str">
        <f ca="1">IFERROR(IF(Loan_Not_Paid*Values_Entered,Interest,""), "")</f>
        <v/>
      </c>
      <c r="H107" s="74" t="str">
        <f ca="1">IFERROR(IF(Loan_Not_Paid*Values_Entered,Ending_Balance,""), "")</f>
        <v/>
      </c>
    </row>
    <row r="108" spans="2:8" x14ac:dyDescent="0.35">
      <c r="B108" s="76" t="str">
        <f ca="1">IFERROR(IF(Loan_Not_Paid*Values_Entered,Payment_Number,""), "")</f>
        <v/>
      </c>
      <c r="C108" s="75" t="str">
        <f ca="1">IFERROR(IF(Loan_Not_Paid*Values_Entered,Payment_Date,""), "")</f>
        <v/>
      </c>
      <c r="D108" s="74" t="str">
        <f ca="1">IFERROR(IF(Loan_Not_Paid*Values_Entered,Beginning_Balance,""), "")</f>
        <v/>
      </c>
      <c r="E108" s="74" t="str">
        <f ca="1">IFERROR(IF(Loan_Not_Paid*Values_Entered,Monthly_Payment,""), "")</f>
        <v/>
      </c>
      <c r="F108" s="74" t="str">
        <f ca="1">IFERROR(IF(Loan_Not_Paid*Values_Entered,Principal,""), "")</f>
        <v/>
      </c>
      <c r="G108" s="74" t="str">
        <f ca="1">IFERROR(IF(Loan_Not_Paid*Values_Entered,Interest,""), "")</f>
        <v/>
      </c>
      <c r="H108" s="74" t="str">
        <f ca="1">IFERROR(IF(Loan_Not_Paid*Values_Entered,Ending_Balance,""), "")</f>
        <v/>
      </c>
    </row>
    <row r="109" spans="2:8" x14ac:dyDescent="0.35">
      <c r="B109" s="76" t="str">
        <f ca="1">IFERROR(IF(Loan_Not_Paid*Values_Entered,Payment_Number,""), "")</f>
        <v/>
      </c>
      <c r="C109" s="75" t="str">
        <f ca="1">IFERROR(IF(Loan_Not_Paid*Values_Entered,Payment_Date,""), "")</f>
        <v/>
      </c>
      <c r="D109" s="74" t="str">
        <f ca="1">IFERROR(IF(Loan_Not_Paid*Values_Entered,Beginning_Balance,""), "")</f>
        <v/>
      </c>
      <c r="E109" s="74" t="str">
        <f ca="1">IFERROR(IF(Loan_Not_Paid*Values_Entered,Monthly_Payment,""), "")</f>
        <v/>
      </c>
      <c r="F109" s="74" t="str">
        <f ca="1">IFERROR(IF(Loan_Not_Paid*Values_Entered,Principal,""), "")</f>
        <v/>
      </c>
      <c r="G109" s="74" t="str">
        <f ca="1">IFERROR(IF(Loan_Not_Paid*Values_Entered,Interest,""), "")</f>
        <v/>
      </c>
      <c r="H109" s="74" t="str">
        <f ca="1">IFERROR(IF(Loan_Not_Paid*Values_Entered,Ending_Balance,""), "")</f>
        <v/>
      </c>
    </row>
    <row r="110" spans="2:8" x14ac:dyDescent="0.35">
      <c r="B110" s="76" t="str">
        <f ca="1">IFERROR(IF(Loan_Not_Paid*Values_Entered,Payment_Number,""), "")</f>
        <v/>
      </c>
      <c r="C110" s="75" t="str">
        <f ca="1">IFERROR(IF(Loan_Not_Paid*Values_Entered,Payment_Date,""), "")</f>
        <v/>
      </c>
      <c r="D110" s="74" t="str">
        <f ca="1">IFERROR(IF(Loan_Not_Paid*Values_Entered,Beginning_Balance,""), "")</f>
        <v/>
      </c>
      <c r="E110" s="74" t="str">
        <f ca="1">IFERROR(IF(Loan_Not_Paid*Values_Entered,Monthly_Payment,""), "")</f>
        <v/>
      </c>
      <c r="F110" s="74" t="str">
        <f ca="1">IFERROR(IF(Loan_Not_Paid*Values_Entered,Principal,""), "")</f>
        <v/>
      </c>
      <c r="G110" s="74" t="str">
        <f ca="1">IFERROR(IF(Loan_Not_Paid*Values_Entered,Interest,""), "")</f>
        <v/>
      </c>
      <c r="H110" s="74" t="str">
        <f ca="1">IFERROR(IF(Loan_Not_Paid*Values_Entered,Ending_Balance,""), "")</f>
        <v/>
      </c>
    </row>
    <row r="111" spans="2:8" x14ac:dyDescent="0.35">
      <c r="B111" s="73" t="str">
        <f ca="1">IFERROR(IF(Loan_Not_Paid*Values_Entered,Payment_Number,""), "")</f>
        <v/>
      </c>
      <c r="C111" s="72" t="str">
        <f ca="1">IFERROR(IF(Loan_Not_Paid*Values_Entered,Payment_Date,""), "")</f>
        <v/>
      </c>
      <c r="D111" s="71" t="str">
        <f ca="1">IFERROR(IF(Loan_Not_Paid*Values_Entered,Beginning_Balance,""), "")</f>
        <v/>
      </c>
      <c r="E111" s="71" t="str">
        <f ca="1">IFERROR(IF(Loan_Not_Paid*Values_Entered,Monthly_Payment,""), "")</f>
        <v/>
      </c>
      <c r="F111" s="71" t="str">
        <f ca="1">IFERROR(IF(Loan_Not_Paid*Values_Entered,Principal,""), "")</f>
        <v/>
      </c>
      <c r="G111" s="71" t="str">
        <f ca="1">IFERROR(IF(Loan_Not_Paid*Values_Entered,Interest,""), "")</f>
        <v/>
      </c>
      <c r="H111" s="71" t="str">
        <f ca="1">IFERROR(IF(Loan_Not_Paid*Values_Entered,Ending_Balance,""), "")</f>
        <v/>
      </c>
    </row>
    <row r="112" spans="2:8" x14ac:dyDescent="0.35">
      <c r="B112" s="73" t="str">
        <f ca="1">IFERROR(IF(Loan_Not_Paid*Values_Entered,Payment_Number,""), "")</f>
        <v/>
      </c>
      <c r="C112" s="72" t="str">
        <f ca="1">IFERROR(IF(Loan_Not_Paid*Values_Entered,Payment_Date,""), "")</f>
        <v/>
      </c>
      <c r="D112" s="71" t="str">
        <f ca="1">IFERROR(IF(Loan_Not_Paid*Values_Entered,Beginning_Balance,""), "")</f>
        <v/>
      </c>
      <c r="E112" s="71" t="str">
        <f ca="1">IFERROR(IF(Loan_Not_Paid*Values_Entered,Monthly_Payment,""), "")</f>
        <v/>
      </c>
      <c r="F112" s="71" t="str">
        <f ca="1">IFERROR(IF(Loan_Not_Paid*Values_Entered,Principal,""), "")</f>
        <v/>
      </c>
      <c r="G112" s="71" t="str">
        <f ca="1">IFERROR(IF(Loan_Not_Paid*Values_Entered,Interest,""), "")</f>
        <v/>
      </c>
      <c r="H112" s="71" t="str">
        <f ca="1">IFERROR(IF(Loan_Not_Paid*Values_Entered,Ending_Balance,""), "")</f>
        <v/>
      </c>
    </row>
    <row r="113" spans="2:8" x14ac:dyDescent="0.35">
      <c r="B113" s="73" t="str">
        <f ca="1">IFERROR(IF(Loan_Not_Paid*Values_Entered,Payment_Number,""), "")</f>
        <v/>
      </c>
      <c r="C113" s="72" t="str">
        <f ca="1">IFERROR(IF(Loan_Not_Paid*Values_Entered,Payment_Date,""), "")</f>
        <v/>
      </c>
      <c r="D113" s="71" t="str">
        <f ca="1">IFERROR(IF(Loan_Not_Paid*Values_Entered,Beginning_Balance,""), "")</f>
        <v/>
      </c>
      <c r="E113" s="71" t="str">
        <f ca="1">IFERROR(IF(Loan_Not_Paid*Values_Entered,Monthly_Payment,""), "")</f>
        <v/>
      </c>
      <c r="F113" s="71" t="str">
        <f ca="1">IFERROR(IF(Loan_Not_Paid*Values_Entered,Principal,""), "")</f>
        <v/>
      </c>
      <c r="G113" s="71" t="str">
        <f ca="1">IFERROR(IF(Loan_Not_Paid*Values_Entered,Interest,""), "")</f>
        <v/>
      </c>
      <c r="H113" s="71" t="str">
        <f ca="1">IFERROR(IF(Loan_Not_Paid*Values_Entered,Ending_Balance,""), "")</f>
        <v/>
      </c>
    </row>
    <row r="114" spans="2:8" x14ac:dyDescent="0.35">
      <c r="B114" s="73" t="str">
        <f ca="1">IFERROR(IF(Loan_Not_Paid*Values_Entered,Payment_Number,""), "")</f>
        <v/>
      </c>
      <c r="C114" s="72" t="str">
        <f ca="1">IFERROR(IF(Loan_Not_Paid*Values_Entered,Payment_Date,""), "")</f>
        <v/>
      </c>
      <c r="D114" s="71" t="str">
        <f ca="1">IFERROR(IF(Loan_Not_Paid*Values_Entered,Beginning_Balance,""), "")</f>
        <v/>
      </c>
      <c r="E114" s="71" t="str">
        <f ca="1">IFERROR(IF(Loan_Not_Paid*Values_Entered,Monthly_Payment,""), "")</f>
        <v/>
      </c>
      <c r="F114" s="71" t="str">
        <f ca="1">IFERROR(IF(Loan_Not_Paid*Values_Entered,Principal,""), "")</f>
        <v/>
      </c>
      <c r="G114" s="71" t="str">
        <f ca="1">IFERROR(IF(Loan_Not_Paid*Values_Entered,Interest,""), "")</f>
        <v/>
      </c>
      <c r="H114" s="71" t="str">
        <f ca="1">IFERROR(IF(Loan_Not_Paid*Values_Entered,Ending_Balance,""), "")</f>
        <v/>
      </c>
    </row>
    <row r="115" spans="2:8" x14ac:dyDescent="0.35">
      <c r="B115" s="73" t="str">
        <f ca="1">IFERROR(IF(Loan_Not_Paid*Values_Entered,Payment_Number,""), "")</f>
        <v/>
      </c>
      <c r="C115" s="72" t="str">
        <f ca="1">IFERROR(IF(Loan_Not_Paid*Values_Entered,Payment_Date,""), "")</f>
        <v/>
      </c>
      <c r="D115" s="71" t="str">
        <f ca="1">IFERROR(IF(Loan_Not_Paid*Values_Entered,Beginning_Balance,""), "")</f>
        <v/>
      </c>
      <c r="E115" s="71" t="str">
        <f ca="1">IFERROR(IF(Loan_Not_Paid*Values_Entered,Monthly_Payment,""), "")</f>
        <v/>
      </c>
      <c r="F115" s="71" t="str">
        <f ca="1">IFERROR(IF(Loan_Not_Paid*Values_Entered,Principal,""), "")</f>
        <v/>
      </c>
      <c r="G115" s="71" t="str">
        <f ca="1">IFERROR(IF(Loan_Not_Paid*Values_Entered,Interest,""), "")</f>
        <v/>
      </c>
      <c r="H115" s="71" t="str">
        <f ca="1">IFERROR(IF(Loan_Not_Paid*Values_Entered,Ending_Balance,""), "")</f>
        <v/>
      </c>
    </row>
    <row r="116" spans="2:8" x14ac:dyDescent="0.35">
      <c r="B116" s="73" t="str">
        <f ca="1">IFERROR(IF(Loan_Not_Paid*Values_Entered,Payment_Number,""), "")</f>
        <v/>
      </c>
      <c r="C116" s="72" t="str">
        <f ca="1">IFERROR(IF(Loan_Not_Paid*Values_Entered,Payment_Date,""), "")</f>
        <v/>
      </c>
      <c r="D116" s="71" t="str">
        <f ca="1">IFERROR(IF(Loan_Not_Paid*Values_Entered,Beginning_Balance,""), "")</f>
        <v/>
      </c>
      <c r="E116" s="71" t="str">
        <f ca="1">IFERROR(IF(Loan_Not_Paid*Values_Entered,Monthly_Payment,""), "")</f>
        <v/>
      </c>
      <c r="F116" s="71" t="str">
        <f ca="1">IFERROR(IF(Loan_Not_Paid*Values_Entered,Principal,""), "")</f>
        <v/>
      </c>
      <c r="G116" s="71" t="str">
        <f ca="1">IFERROR(IF(Loan_Not_Paid*Values_Entered,Interest,""), "")</f>
        <v/>
      </c>
      <c r="H116" s="71" t="str">
        <f ca="1">IFERROR(IF(Loan_Not_Paid*Values_Entered,Ending_Balance,""), "")</f>
        <v/>
      </c>
    </row>
    <row r="117" spans="2:8" x14ac:dyDescent="0.35">
      <c r="B117" s="73" t="str">
        <f ca="1">IFERROR(IF(Loan_Not_Paid*Values_Entered,Payment_Number,""), "")</f>
        <v/>
      </c>
      <c r="C117" s="72" t="str">
        <f ca="1">IFERROR(IF(Loan_Not_Paid*Values_Entered,Payment_Date,""), "")</f>
        <v/>
      </c>
      <c r="D117" s="71" t="str">
        <f ca="1">IFERROR(IF(Loan_Not_Paid*Values_Entered,Beginning_Balance,""), "")</f>
        <v/>
      </c>
      <c r="E117" s="71" t="str">
        <f ca="1">IFERROR(IF(Loan_Not_Paid*Values_Entered,Monthly_Payment,""), "")</f>
        <v/>
      </c>
      <c r="F117" s="71" t="str">
        <f ca="1">IFERROR(IF(Loan_Not_Paid*Values_Entered,Principal,""), "")</f>
        <v/>
      </c>
      <c r="G117" s="71" t="str">
        <f ca="1">IFERROR(IF(Loan_Not_Paid*Values_Entered,Interest,""), "")</f>
        <v/>
      </c>
      <c r="H117" s="71" t="str">
        <f ca="1">IFERROR(IF(Loan_Not_Paid*Values_Entered,Ending_Balance,""), "")</f>
        <v/>
      </c>
    </row>
    <row r="118" spans="2:8" x14ac:dyDescent="0.35">
      <c r="B118" s="73" t="str">
        <f ca="1">IFERROR(IF(Loan_Not_Paid*Values_Entered,Payment_Number,""), "")</f>
        <v/>
      </c>
      <c r="C118" s="72" t="str">
        <f ca="1">IFERROR(IF(Loan_Not_Paid*Values_Entered,Payment_Date,""), "")</f>
        <v/>
      </c>
      <c r="D118" s="71" t="str">
        <f ca="1">IFERROR(IF(Loan_Not_Paid*Values_Entered,Beginning_Balance,""), "")</f>
        <v/>
      </c>
      <c r="E118" s="71" t="str">
        <f ca="1">IFERROR(IF(Loan_Not_Paid*Values_Entered,Monthly_Payment,""), "")</f>
        <v/>
      </c>
      <c r="F118" s="71" t="str">
        <f ca="1">IFERROR(IF(Loan_Not_Paid*Values_Entered,Principal,""), "")</f>
        <v/>
      </c>
      <c r="G118" s="71" t="str">
        <f ca="1">IFERROR(IF(Loan_Not_Paid*Values_Entered,Interest,""), "")</f>
        <v/>
      </c>
      <c r="H118" s="71" t="str">
        <f ca="1">IFERROR(IF(Loan_Not_Paid*Values_Entered,Ending_Balance,""), "")</f>
        <v/>
      </c>
    </row>
    <row r="119" spans="2:8" x14ac:dyDescent="0.35">
      <c r="B119" s="73" t="str">
        <f ca="1">IFERROR(IF(Loan_Not_Paid*Values_Entered,Payment_Number,""), "")</f>
        <v/>
      </c>
      <c r="C119" s="72" t="str">
        <f ca="1">IFERROR(IF(Loan_Not_Paid*Values_Entered,Payment_Date,""), "")</f>
        <v/>
      </c>
      <c r="D119" s="71" t="str">
        <f ca="1">IFERROR(IF(Loan_Not_Paid*Values_Entered,Beginning_Balance,""), "")</f>
        <v/>
      </c>
      <c r="E119" s="71" t="str">
        <f ca="1">IFERROR(IF(Loan_Not_Paid*Values_Entered,Monthly_Payment,""), "")</f>
        <v/>
      </c>
      <c r="F119" s="71" t="str">
        <f ca="1">IFERROR(IF(Loan_Not_Paid*Values_Entered,Principal,""), "")</f>
        <v/>
      </c>
      <c r="G119" s="71" t="str">
        <f ca="1">IFERROR(IF(Loan_Not_Paid*Values_Entered,Interest,""), "")</f>
        <v/>
      </c>
      <c r="H119" s="71" t="str">
        <f ca="1">IFERROR(IF(Loan_Not_Paid*Values_Entered,Ending_Balance,""), "")</f>
        <v/>
      </c>
    </row>
    <row r="120" spans="2:8" x14ac:dyDescent="0.35">
      <c r="B120" s="73" t="str">
        <f ca="1">IFERROR(IF(Loan_Not_Paid*Values_Entered,Payment_Number,""), "")</f>
        <v/>
      </c>
      <c r="C120" s="72" t="str">
        <f ca="1">IFERROR(IF(Loan_Not_Paid*Values_Entered,Payment_Date,""), "")</f>
        <v/>
      </c>
      <c r="D120" s="71" t="str">
        <f ca="1">IFERROR(IF(Loan_Not_Paid*Values_Entered,Beginning_Balance,""), "")</f>
        <v/>
      </c>
      <c r="E120" s="71" t="str">
        <f ca="1">IFERROR(IF(Loan_Not_Paid*Values_Entered,Monthly_Payment,""), "")</f>
        <v/>
      </c>
      <c r="F120" s="71" t="str">
        <f ca="1">IFERROR(IF(Loan_Not_Paid*Values_Entered,Principal,""), "")</f>
        <v/>
      </c>
      <c r="G120" s="71" t="str">
        <f ca="1">IFERROR(IF(Loan_Not_Paid*Values_Entered,Interest,""), "")</f>
        <v/>
      </c>
      <c r="H120" s="71" t="str">
        <f ca="1">IFERROR(IF(Loan_Not_Paid*Values_Entered,Ending_Balance,""), "")</f>
        <v/>
      </c>
    </row>
    <row r="121" spans="2:8" x14ac:dyDescent="0.35">
      <c r="B121" s="73" t="str">
        <f ca="1">IFERROR(IF(Loan_Not_Paid*Values_Entered,Payment_Number,""), "")</f>
        <v/>
      </c>
      <c r="C121" s="72" t="str">
        <f ca="1">IFERROR(IF(Loan_Not_Paid*Values_Entered,Payment_Date,""), "")</f>
        <v/>
      </c>
      <c r="D121" s="71" t="str">
        <f ca="1">IFERROR(IF(Loan_Not_Paid*Values_Entered,Beginning_Balance,""), "")</f>
        <v/>
      </c>
      <c r="E121" s="71" t="str">
        <f ca="1">IFERROR(IF(Loan_Not_Paid*Values_Entered,Monthly_Payment,""), "")</f>
        <v/>
      </c>
      <c r="F121" s="71" t="str">
        <f ca="1">IFERROR(IF(Loan_Not_Paid*Values_Entered,Principal,""), "")</f>
        <v/>
      </c>
      <c r="G121" s="71" t="str">
        <f ca="1">IFERROR(IF(Loan_Not_Paid*Values_Entered,Interest,""), "")</f>
        <v/>
      </c>
      <c r="H121" s="71" t="str">
        <f ca="1">IFERROR(IF(Loan_Not_Paid*Values_Entered,Ending_Balance,""), "")</f>
        <v/>
      </c>
    </row>
    <row r="122" spans="2:8" x14ac:dyDescent="0.35">
      <c r="B122" s="73" t="str">
        <f ca="1">IFERROR(IF(Loan_Not_Paid*Values_Entered,Payment_Number,""), "")</f>
        <v/>
      </c>
      <c r="C122" s="72" t="str">
        <f ca="1">IFERROR(IF(Loan_Not_Paid*Values_Entered,Payment_Date,""), "")</f>
        <v/>
      </c>
      <c r="D122" s="71" t="str">
        <f ca="1">IFERROR(IF(Loan_Not_Paid*Values_Entered,Beginning_Balance,""), "")</f>
        <v/>
      </c>
      <c r="E122" s="71" t="str">
        <f ca="1">IFERROR(IF(Loan_Not_Paid*Values_Entered,Monthly_Payment,""), "")</f>
        <v/>
      </c>
      <c r="F122" s="71" t="str">
        <f ca="1">IFERROR(IF(Loan_Not_Paid*Values_Entered,Principal,""), "")</f>
        <v/>
      </c>
      <c r="G122" s="71" t="str">
        <f ca="1">IFERROR(IF(Loan_Not_Paid*Values_Entered,Interest,""), "")</f>
        <v/>
      </c>
      <c r="H122" s="71" t="str">
        <f ca="1">IFERROR(IF(Loan_Not_Paid*Values_Entered,Ending_Balance,""), "")</f>
        <v/>
      </c>
    </row>
    <row r="123" spans="2:8" x14ac:dyDescent="0.35">
      <c r="B123" s="73" t="str">
        <f ca="1">IFERROR(IF(Loan_Not_Paid*Values_Entered,Payment_Number,""), "")</f>
        <v/>
      </c>
      <c r="C123" s="72" t="str">
        <f ca="1">IFERROR(IF(Loan_Not_Paid*Values_Entered,Payment_Date,""), "")</f>
        <v/>
      </c>
      <c r="D123" s="71" t="str">
        <f ca="1">IFERROR(IF(Loan_Not_Paid*Values_Entered,Beginning_Balance,""), "")</f>
        <v/>
      </c>
      <c r="E123" s="71" t="str">
        <f ca="1">IFERROR(IF(Loan_Not_Paid*Values_Entered,Monthly_Payment,""), "")</f>
        <v/>
      </c>
      <c r="F123" s="71" t="str">
        <f ca="1">IFERROR(IF(Loan_Not_Paid*Values_Entered,Principal,""), "")</f>
        <v/>
      </c>
      <c r="G123" s="71" t="str">
        <f ca="1">IFERROR(IF(Loan_Not_Paid*Values_Entered,Interest,""), "")</f>
        <v/>
      </c>
      <c r="H123" s="71" t="str">
        <f ca="1">IFERROR(IF(Loan_Not_Paid*Values_Entered,Ending_Balance,""), "")</f>
        <v/>
      </c>
    </row>
    <row r="124" spans="2:8" x14ac:dyDescent="0.35">
      <c r="B124" s="73" t="str">
        <f ca="1">IFERROR(IF(Loan_Not_Paid*Values_Entered,Payment_Number,""), "")</f>
        <v/>
      </c>
      <c r="C124" s="72" t="str">
        <f ca="1">IFERROR(IF(Loan_Not_Paid*Values_Entered,Payment_Date,""), "")</f>
        <v/>
      </c>
      <c r="D124" s="71" t="str">
        <f ca="1">IFERROR(IF(Loan_Not_Paid*Values_Entered,Beginning_Balance,""), "")</f>
        <v/>
      </c>
      <c r="E124" s="71" t="str">
        <f ca="1">IFERROR(IF(Loan_Not_Paid*Values_Entered,Monthly_Payment,""), "")</f>
        <v/>
      </c>
      <c r="F124" s="71" t="str">
        <f ca="1">IFERROR(IF(Loan_Not_Paid*Values_Entered,Principal,""), "")</f>
        <v/>
      </c>
      <c r="G124" s="71" t="str">
        <f ca="1">IFERROR(IF(Loan_Not_Paid*Values_Entered,Interest,""), "")</f>
        <v/>
      </c>
      <c r="H124" s="71" t="str">
        <f ca="1">IFERROR(IF(Loan_Not_Paid*Values_Entered,Ending_Balance,""), "")</f>
        <v/>
      </c>
    </row>
    <row r="125" spans="2:8" x14ac:dyDescent="0.35">
      <c r="B125" s="73" t="str">
        <f ca="1">IFERROR(IF(Loan_Not_Paid*Values_Entered,Payment_Number,""), "")</f>
        <v/>
      </c>
      <c r="C125" s="72" t="str">
        <f ca="1">IFERROR(IF(Loan_Not_Paid*Values_Entered,Payment_Date,""), "")</f>
        <v/>
      </c>
      <c r="D125" s="71" t="str">
        <f ca="1">IFERROR(IF(Loan_Not_Paid*Values_Entered,Beginning_Balance,""), "")</f>
        <v/>
      </c>
      <c r="E125" s="71" t="str">
        <f ca="1">IFERROR(IF(Loan_Not_Paid*Values_Entered,Monthly_Payment,""), "")</f>
        <v/>
      </c>
      <c r="F125" s="71" t="str">
        <f ca="1">IFERROR(IF(Loan_Not_Paid*Values_Entered,Principal,""), "")</f>
        <v/>
      </c>
      <c r="G125" s="71" t="str">
        <f ca="1">IFERROR(IF(Loan_Not_Paid*Values_Entered,Interest,""), "")</f>
        <v/>
      </c>
      <c r="H125" s="71" t="str">
        <f ca="1">IFERROR(IF(Loan_Not_Paid*Values_Entered,Ending_Balance,""), "")</f>
        <v/>
      </c>
    </row>
    <row r="126" spans="2:8" x14ac:dyDescent="0.35">
      <c r="B126" s="73" t="str">
        <f ca="1">IFERROR(IF(Loan_Not_Paid*Values_Entered,Payment_Number,""), "")</f>
        <v/>
      </c>
      <c r="C126" s="72" t="str">
        <f ca="1">IFERROR(IF(Loan_Not_Paid*Values_Entered,Payment_Date,""), "")</f>
        <v/>
      </c>
      <c r="D126" s="71" t="str">
        <f ca="1">IFERROR(IF(Loan_Not_Paid*Values_Entered,Beginning_Balance,""), "")</f>
        <v/>
      </c>
      <c r="E126" s="71" t="str">
        <f ca="1">IFERROR(IF(Loan_Not_Paid*Values_Entered,Monthly_Payment,""), "")</f>
        <v/>
      </c>
      <c r="F126" s="71" t="str">
        <f ca="1">IFERROR(IF(Loan_Not_Paid*Values_Entered,Principal,""), "")</f>
        <v/>
      </c>
      <c r="G126" s="71" t="str">
        <f ca="1">IFERROR(IF(Loan_Not_Paid*Values_Entered,Interest,""), "")</f>
        <v/>
      </c>
      <c r="H126" s="71" t="str">
        <f ca="1">IFERROR(IF(Loan_Not_Paid*Values_Entered,Ending_Balance,""), "")</f>
        <v/>
      </c>
    </row>
    <row r="127" spans="2:8" x14ac:dyDescent="0.35">
      <c r="B127" s="73" t="str">
        <f ca="1">IFERROR(IF(Loan_Not_Paid*Values_Entered,Payment_Number,""), "")</f>
        <v/>
      </c>
      <c r="C127" s="72" t="str">
        <f ca="1">IFERROR(IF(Loan_Not_Paid*Values_Entered,Payment_Date,""), "")</f>
        <v/>
      </c>
      <c r="D127" s="71" t="str">
        <f ca="1">IFERROR(IF(Loan_Not_Paid*Values_Entered,Beginning_Balance,""), "")</f>
        <v/>
      </c>
      <c r="E127" s="71" t="str">
        <f ca="1">IFERROR(IF(Loan_Not_Paid*Values_Entered,Monthly_Payment,""), "")</f>
        <v/>
      </c>
      <c r="F127" s="71" t="str">
        <f ca="1">IFERROR(IF(Loan_Not_Paid*Values_Entered,Principal,""), "")</f>
        <v/>
      </c>
      <c r="G127" s="71" t="str">
        <f ca="1">IFERROR(IF(Loan_Not_Paid*Values_Entered,Interest,""), "")</f>
        <v/>
      </c>
      <c r="H127" s="71" t="str">
        <f ca="1">IFERROR(IF(Loan_Not_Paid*Values_Entered,Ending_Balance,""), "")</f>
        <v/>
      </c>
    </row>
    <row r="128" spans="2:8" x14ac:dyDescent="0.35">
      <c r="B128" s="73" t="str">
        <f ca="1">IFERROR(IF(Loan_Not_Paid*Values_Entered,Payment_Number,""), "")</f>
        <v/>
      </c>
      <c r="C128" s="72" t="str">
        <f ca="1">IFERROR(IF(Loan_Not_Paid*Values_Entered,Payment_Date,""), "")</f>
        <v/>
      </c>
      <c r="D128" s="71" t="str">
        <f ca="1">IFERROR(IF(Loan_Not_Paid*Values_Entered,Beginning_Balance,""), "")</f>
        <v/>
      </c>
      <c r="E128" s="71" t="str">
        <f ca="1">IFERROR(IF(Loan_Not_Paid*Values_Entered,Monthly_Payment,""), "")</f>
        <v/>
      </c>
      <c r="F128" s="71" t="str">
        <f ca="1">IFERROR(IF(Loan_Not_Paid*Values_Entered,Principal,""), "")</f>
        <v/>
      </c>
      <c r="G128" s="71" t="str">
        <f ca="1">IFERROR(IF(Loan_Not_Paid*Values_Entered,Interest,""), "")</f>
        <v/>
      </c>
      <c r="H128" s="71" t="str">
        <f ca="1">IFERROR(IF(Loan_Not_Paid*Values_Entered,Ending_Balance,""), "")</f>
        <v/>
      </c>
    </row>
    <row r="129" spans="2:8" x14ac:dyDescent="0.35">
      <c r="B129" s="73" t="str">
        <f ca="1">IFERROR(IF(Loan_Not_Paid*Values_Entered,Payment_Number,""), "")</f>
        <v/>
      </c>
      <c r="C129" s="72" t="str">
        <f ca="1">IFERROR(IF(Loan_Not_Paid*Values_Entered,Payment_Date,""), "")</f>
        <v/>
      </c>
      <c r="D129" s="71" t="str">
        <f ca="1">IFERROR(IF(Loan_Not_Paid*Values_Entered,Beginning_Balance,""), "")</f>
        <v/>
      </c>
      <c r="E129" s="71" t="str">
        <f ca="1">IFERROR(IF(Loan_Not_Paid*Values_Entered,Monthly_Payment,""), "")</f>
        <v/>
      </c>
      <c r="F129" s="71" t="str">
        <f ca="1">IFERROR(IF(Loan_Not_Paid*Values_Entered,Principal,""), "")</f>
        <v/>
      </c>
      <c r="G129" s="71" t="str">
        <f ca="1">IFERROR(IF(Loan_Not_Paid*Values_Entered,Interest,""), "")</f>
        <v/>
      </c>
      <c r="H129" s="71" t="str">
        <f ca="1">IFERROR(IF(Loan_Not_Paid*Values_Entered,Ending_Balance,""), "")</f>
        <v/>
      </c>
    </row>
    <row r="130" spans="2:8" x14ac:dyDescent="0.35">
      <c r="B130" s="73" t="str">
        <f ca="1">IFERROR(IF(Loan_Not_Paid*Values_Entered,Payment_Number,""), "")</f>
        <v/>
      </c>
      <c r="C130" s="72" t="str">
        <f ca="1">IFERROR(IF(Loan_Not_Paid*Values_Entered,Payment_Date,""), "")</f>
        <v/>
      </c>
      <c r="D130" s="71" t="str">
        <f ca="1">IFERROR(IF(Loan_Not_Paid*Values_Entered,Beginning_Balance,""), "")</f>
        <v/>
      </c>
      <c r="E130" s="71" t="str">
        <f ca="1">IFERROR(IF(Loan_Not_Paid*Values_Entered,Monthly_Payment,""), "")</f>
        <v/>
      </c>
      <c r="F130" s="71" t="str">
        <f ca="1">IFERROR(IF(Loan_Not_Paid*Values_Entered,Principal,""), "")</f>
        <v/>
      </c>
      <c r="G130" s="71" t="str">
        <f ca="1">IFERROR(IF(Loan_Not_Paid*Values_Entered,Interest,""), "")</f>
        <v/>
      </c>
      <c r="H130" s="71" t="str">
        <f ca="1">IFERROR(IF(Loan_Not_Paid*Values_Entered,Ending_Balance,""), "")</f>
        <v/>
      </c>
    </row>
    <row r="131" spans="2:8" x14ac:dyDescent="0.35">
      <c r="B131" s="73" t="str">
        <f ca="1">IFERROR(IF(Loan_Not_Paid*Values_Entered,Payment_Number,""), "")</f>
        <v/>
      </c>
      <c r="C131" s="72" t="str">
        <f ca="1">IFERROR(IF(Loan_Not_Paid*Values_Entered,Payment_Date,""), "")</f>
        <v/>
      </c>
      <c r="D131" s="71" t="str">
        <f ca="1">IFERROR(IF(Loan_Not_Paid*Values_Entered,Beginning_Balance,""), "")</f>
        <v/>
      </c>
      <c r="E131" s="71" t="str">
        <f ca="1">IFERROR(IF(Loan_Not_Paid*Values_Entered,Monthly_Payment,""), "")</f>
        <v/>
      </c>
      <c r="F131" s="71" t="str">
        <f ca="1">IFERROR(IF(Loan_Not_Paid*Values_Entered,Principal,""), "")</f>
        <v/>
      </c>
      <c r="G131" s="71" t="str">
        <f ca="1">IFERROR(IF(Loan_Not_Paid*Values_Entered,Interest,""), "")</f>
        <v/>
      </c>
      <c r="H131" s="71" t="str">
        <f ca="1">IFERROR(IF(Loan_Not_Paid*Values_Entered,Ending_Balance,""), "")</f>
        <v/>
      </c>
    </row>
    <row r="132" spans="2:8" x14ac:dyDescent="0.35">
      <c r="B132" s="73" t="str">
        <f ca="1">IFERROR(IF(Loan_Not_Paid*Values_Entered,Payment_Number,""), "")</f>
        <v/>
      </c>
      <c r="C132" s="72" t="str">
        <f ca="1">IFERROR(IF(Loan_Not_Paid*Values_Entered,Payment_Date,""), "")</f>
        <v/>
      </c>
      <c r="D132" s="71" t="str">
        <f ca="1">IFERROR(IF(Loan_Not_Paid*Values_Entered,Beginning_Balance,""), "")</f>
        <v/>
      </c>
      <c r="E132" s="71" t="str">
        <f ca="1">IFERROR(IF(Loan_Not_Paid*Values_Entered,Monthly_Payment,""), "")</f>
        <v/>
      </c>
      <c r="F132" s="71" t="str">
        <f ca="1">IFERROR(IF(Loan_Not_Paid*Values_Entered,Principal,""), "")</f>
        <v/>
      </c>
      <c r="G132" s="71" t="str">
        <f ca="1">IFERROR(IF(Loan_Not_Paid*Values_Entered,Interest,""), "")</f>
        <v/>
      </c>
      <c r="H132" s="71" t="str">
        <f ca="1">IFERROR(IF(Loan_Not_Paid*Values_Entered,Ending_Balance,""), "")</f>
        <v/>
      </c>
    </row>
    <row r="133" spans="2:8" x14ac:dyDescent="0.35">
      <c r="B133" s="73" t="str">
        <f ca="1">IFERROR(IF(Loan_Not_Paid*Values_Entered,Payment_Number,""), "")</f>
        <v/>
      </c>
      <c r="C133" s="72" t="str">
        <f ca="1">IFERROR(IF(Loan_Not_Paid*Values_Entered,Payment_Date,""), "")</f>
        <v/>
      </c>
      <c r="D133" s="71" t="str">
        <f ca="1">IFERROR(IF(Loan_Not_Paid*Values_Entered,Beginning_Balance,""), "")</f>
        <v/>
      </c>
      <c r="E133" s="71" t="str">
        <f ca="1">IFERROR(IF(Loan_Not_Paid*Values_Entered,Monthly_Payment,""), "")</f>
        <v/>
      </c>
      <c r="F133" s="71" t="str">
        <f ca="1">IFERROR(IF(Loan_Not_Paid*Values_Entered,Principal,""), "")</f>
        <v/>
      </c>
      <c r="G133" s="71" t="str">
        <f ca="1">IFERROR(IF(Loan_Not_Paid*Values_Entered,Interest,""), "")</f>
        <v/>
      </c>
      <c r="H133" s="71" t="str">
        <f ca="1">IFERROR(IF(Loan_Not_Paid*Values_Entered,Ending_Balance,""), "")</f>
        <v/>
      </c>
    </row>
    <row r="134" spans="2:8" x14ac:dyDescent="0.35">
      <c r="B134" s="73" t="str">
        <f ca="1">IFERROR(IF(Loan_Not_Paid*Values_Entered,Payment_Number,""), "")</f>
        <v/>
      </c>
      <c r="C134" s="72" t="str">
        <f ca="1">IFERROR(IF(Loan_Not_Paid*Values_Entered,Payment_Date,""), "")</f>
        <v/>
      </c>
      <c r="D134" s="71" t="str">
        <f ca="1">IFERROR(IF(Loan_Not_Paid*Values_Entered,Beginning_Balance,""), "")</f>
        <v/>
      </c>
      <c r="E134" s="71" t="str">
        <f ca="1">IFERROR(IF(Loan_Not_Paid*Values_Entered,Monthly_Payment,""), "")</f>
        <v/>
      </c>
      <c r="F134" s="71" t="str">
        <f ca="1">IFERROR(IF(Loan_Not_Paid*Values_Entered,Principal,""), "")</f>
        <v/>
      </c>
      <c r="G134" s="71" t="str">
        <f ca="1">IFERROR(IF(Loan_Not_Paid*Values_Entered,Interest,""), "")</f>
        <v/>
      </c>
      <c r="H134" s="71" t="str">
        <f ca="1">IFERROR(IF(Loan_Not_Paid*Values_Entered,Ending_Balance,""), "")</f>
        <v/>
      </c>
    </row>
    <row r="135" spans="2:8" x14ac:dyDescent="0.35">
      <c r="B135" s="73" t="str">
        <f ca="1">IFERROR(IF(Loan_Not_Paid*Values_Entered,Payment_Number,""), "")</f>
        <v/>
      </c>
      <c r="C135" s="72" t="str">
        <f ca="1">IFERROR(IF(Loan_Not_Paid*Values_Entered,Payment_Date,""), "")</f>
        <v/>
      </c>
      <c r="D135" s="71" t="str">
        <f ca="1">IFERROR(IF(Loan_Not_Paid*Values_Entered,Beginning_Balance,""), "")</f>
        <v/>
      </c>
      <c r="E135" s="71" t="str">
        <f ca="1">IFERROR(IF(Loan_Not_Paid*Values_Entered,Monthly_Payment,""), "")</f>
        <v/>
      </c>
      <c r="F135" s="71" t="str">
        <f ca="1">IFERROR(IF(Loan_Not_Paid*Values_Entered,Principal,""), "")</f>
        <v/>
      </c>
      <c r="G135" s="71" t="str">
        <f ca="1">IFERROR(IF(Loan_Not_Paid*Values_Entered,Interest,""), "")</f>
        <v/>
      </c>
      <c r="H135" s="71" t="str">
        <f ca="1">IFERROR(IF(Loan_Not_Paid*Values_Entered,Ending_Balance,""), "")</f>
        <v/>
      </c>
    </row>
    <row r="136" spans="2:8" x14ac:dyDescent="0.35">
      <c r="B136" s="73" t="str">
        <f ca="1">IFERROR(IF(Loan_Not_Paid*Values_Entered,Payment_Number,""), "")</f>
        <v/>
      </c>
      <c r="C136" s="72" t="str">
        <f ca="1">IFERROR(IF(Loan_Not_Paid*Values_Entered,Payment_Date,""), "")</f>
        <v/>
      </c>
      <c r="D136" s="71" t="str">
        <f ca="1">IFERROR(IF(Loan_Not_Paid*Values_Entered,Beginning_Balance,""), "")</f>
        <v/>
      </c>
      <c r="E136" s="71" t="str">
        <f ca="1">IFERROR(IF(Loan_Not_Paid*Values_Entered,Monthly_Payment,""), "")</f>
        <v/>
      </c>
      <c r="F136" s="71" t="str">
        <f ca="1">IFERROR(IF(Loan_Not_Paid*Values_Entered,Principal,""), "")</f>
        <v/>
      </c>
      <c r="G136" s="71" t="str">
        <f ca="1">IFERROR(IF(Loan_Not_Paid*Values_Entered,Interest,""), "")</f>
        <v/>
      </c>
      <c r="H136" s="71" t="str">
        <f ca="1">IFERROR(IF(Loan_Not_Paid*Values_Entered,Ending_Balance,""), "")</f>
        <v/>
      </c>
    </row>
    <row r="137" spans="2:8" x14ac:dyDescent="0.35">
      <c r="B137" s="73" t="str">
        <f ca="1">IFERROR(IF(Loan_Not_Paid*Values_Entered,Payment_Number,""), "")</f>
        <v/>
      </c>
      <c r="C137" s="72" t="str">
        <f ca="1">IFERROR(IF(Loan_Not_Paid*Values_Entered,Payment_Date,""), "")</f>
        <v/>
      </c>
      <c r="D137" s="71" t="str">
        <f ca="1">IFERROR(IF(Loan_Not_Paid*Values_Entered,Beginning_Balance,""), "")</f>
        <v/>
      </c>
      <c r="E137" s="71" t="str">
        <f ca="1">IFERROR(IF(Loan_Not_Paid*Values_Entered,Monthly_Payment,""), "")</f>
        <v/>
      </c>
      <c r="F137" s="71" t="str">
        <f ca="1">IFERROR(IF(Loan_Not_Paid*Values_Entered,Principal,""), "")</f>
        <v/>
      </c>
      <c r="G137" s="71" t="str">
        <f ca="1">IFERROR(IF(Loan_Not_Paid*Values_Entered,Interest,""), "")</f>
        <v/>
      </c>
      <c r="H137" s="71" t="str">
        <f ca="1">IFERROR(IF(Loan_Not_Paid*Values_Entered,Ending_Balance,""), "")</f>
        <v/>
      </c>
    </row>
    <row r="138" spans="2:8" x14ac:dyDescent="0.35">
      <c r="B138" s="73" t="str">
        <f ca="1">IFERROR(IF(Loan_Not_Paid*Values_Entered,Payment_Number,""), "")</f>
        <v/>
      </c>
      <c r="C138" s="72" t="str">
        <f ca="1">IFERROR(IF(Loan_Not_Paid*Values_Entered,Payment_Date,""), "")</f>
        <v/>
      </c>
      <c r="D138" s="71" t="str">
        <f ca="1">IFERROR(IF(Loan_Not_Paid*Values_Entered,Beginning_Balance,""), "")</f>
        <v/>
      </c>
      <c r="E138" s="71" t="str">
        <f ca="1">IFERROR(IF(Loan_Not_Paid*Values_Entered,Monthly_Payment,""), "")</f>
        <v/>
      </c>
      <c r="F138" s="71" t="str">
        <f ca="1">IFERROR(IF(Loan_Not_Paid*Values_Entered,Principal,""), "")</f>
        <v/>
      </c>
      <c r="G138" s="71" t="str">
        <f ca="1">IFERROR(IF(Loan_Not_Paid*Values_Entered,Interest,""), "")</f>
        <v/>
      </c>
      <c r="H138" s="71" t="str">
        <f ca="1">IFERROR(IF(Loan_Not_Paid*Values_Entered,Ending_Balance,""), "")</f>
        <v/>
      </c>
    </row>
    <row r="139" spans="2:8" x14ac:dyDescent="0.35">
      <c r="B139" s="73" t="str">
        <f ca="1">IFERROR(IF(Loan_Not_Paid*Values_Entered,Payment_Number,""), "")</f>
        <v/>
      </c>
      <c r="C139" s="72" t="str">
        <f ca="1">IFERROR(IF(Loan_Not_Paid*Values_Entered,Payment_Date,""), "")</f>
        <v/>
      </c>
      <c r="D139" s="71" t="str">
        <f ca="1">IFERROR(IF(Loan_Not_Paid*Values_Entered,Beginning_Balance,""), "")</f>
        <v/>
      </c>
      <c r="E139" s="71" t="str">
        <f ca="1">IFERROR(IF(Loan_Not_Paid*Values_Entered,Monthly_Payment,""), "")</f>
        <v/>
      </c>
      <c r="F139" s="71" t="str">
        <f ca="1">IFERROR(IF(Loan_Not_Paid*Values_Entered,Principal,""), "")</f>
        <v/>
      </c>
      <c r="G139" s="71" t="str">
        <f ca="1">IFERROR(IF(Loan_Not_Paid*Values_Entered,Interest,""), "")</f>
        <v/>
      </c>
      <c r="H139" s="71" t="str">
        <f ca="1">IFERROR(IF(Loan_Not_Paid*Values_Entered,Ending_Balance,""), "")</f>
        <v/>
      </c>
    </row>
    <row r="140" spans="2:8" x14ac:dyDescent="0.35">
      <c r="B140" s="73" t="str">
        <f ca="1">IFERROR(IF(Loan_Not_Paid*Values_Entered,Payment_Number,""), "")</f>
        <v/>
      </c>
      <c r="C140" s="72" t="str">
        <f ca="1">IFERROR(IF(Loan_Not_Paid*Values_Entered,Payment_Date,""), "")</f>
        <v/>
      </c>
      <c r="D140" s="71" t="str">
        <f ca="1">IFERROR(IF(Loan_Not_Paid*Values_Entered,Beginning_Balance,""), "")</f>
        <v/>
      </c>
      <c r="E140" s="71" t="str">
        <f ca="1">IFERROR(IF(Loan_Not_Paid*Values_Entered,Monthly_Payment,""), "")</f>
        <v/>
      </c>
      <c r="F140" s="71" t="str">
        <f ca="1">IFERROR(IF(Loan_Not_Paid*Values_Entered,Principal,""), "")</f>
        <v/>
      </c>
      <c r="G140" s="71" t="str">
        <f ca="1">IFERROR(IF(Loan_Not_Paid*Values_Entered,Interest,""), "")</f>
        <v/>
      </c>
      <c r="H140" s="71" t="str">
        <f ca="1">IFERROR(IF(Loan_Not_Paid*Values_Entered,Ending_Balance,""), "")</f>
        <v/>
      </c>
    </row>
    <row r="141" spans="2:8" x14ac:dyDescent="0.35">
      <c r="B141" s="73" t="str">
        <f ca="1">IFERROR(IF(Loan_Not_Paid*Values_Entered,Payment_Number,""), "")</f>
        <v/>
      </c>
      <c r="C141" s="72" t="str">
        <f ca="1">IFERROR(IF(Loan_Not_Paid*Values_Entered,Payment_Date,""), "")</f>
        <v/>
      </c>
      <c r="D141" s="71" t="str">
        <f ca="1">IFERROR(IF(Loan_Not_Paid*Values_Entered,Beginning_Balance,""), "")</f>
        <v/>
      </c>
      <c r="E141" s="71" t="str">
        <f ca="1">IFERROR(IF(Loan_Not_Paid*Values_Entered,Monthly_Payment,""), "")</f>
        <v/>
      </c>
      <c r="F141" s="71" t="str">
        <f ca="1">IFERROR(IF(Loan_Not_Paid*Values_Entered,Principal,""), "")</f>
        <v/>
      </c>
      <c r="G141" s="71" t="str">
        <f ca="1">IFERROR(IF(Loan_Not_Paid*Values_Entered,Interest,""), "")</f>
        <v/>
      </c>
      <c r="H141" s="71" t="str">
        <f ca="1">IFERROR(IF(Loan_Not_Paid*Values_Entered,Ending_Balance,""), "")</f>
        <v/>
      </c>
    </row>
    <row r="142" spans="2:8" x14ac:dyDescent="0.35">
      <c r="B142" s="73" t="str">
        <f ca="1">IFERROR(IF(Loan_Not_Paid*Values_Entered,Payment_Number,""), "")</f>
        <v/>
      </c>
      <c r="C142" s="72" t="str">
        <f ca="1">IFERROR(IF(Loan_Not_Paid*Values_Entered,Payment_Date,""), "")</f>
        <v/>
      </c>
      <c r="D142" s="71" t="str">
        <f ca="1">IFERROR(IF(Loan_Not_Paid*Values_Entered,Beginning_Balance,""), "")</f>
        <v/>
      </c>
      <c r="E142" s="71" t="str">
        <f ca="1">IFERROR(IF(Loan_Not_Paid*Values_Entered,Monthly_Payment,""), "")</f>
        <v/>
      </c>
      <c r="F142" s="71" t="str">
        <f ca="1">IFERROR(IF(Loan_Not_Paid*Values_Entered,Principal,""), "")</f>
        <v/>
      </c>
      <c r="G142" s="71" t="str">
        <f ca="1">IFERROR(IF(Loan_Not_Paid*Values_Entered,Interest,""), "")</f>
        <v/>
      </c>
      <c r="H142" s="71" t="str">
        <f ca="1">IFERROR(IF(Loan_Not_Paid*Values_Entered,Ending_Balance,""), "")</f>
        <v/>
      </c>
    </row>
    <row r="143" spans="2:8" x14ac:dyDescent="0.35">
      <c r="B143" s="73" t="str">
        <f ca="1">IFERROR(IF(Loan_Not_Paid*Values_Entered,Payment_Number,""), "")</f>
        <v/>
      </c>
      <c r="C143" s="72" t="str">
        <f ca="1">IFERROR(IF(Loan_Not_Paid*Values_Entered,Payment_Date,""), "")</f>
        <v/>
      </c>
      <c r="D143" s="71" t="str">
        <f ca="1">IFERROR(IF(Loan_Not_Paid*Values_Entered,Beginning_Balance,""), "")</f>
        <v/>
      </c>
      <c r="E143" s="71" t="str">
        <f ca="1">IFERROR(IF(Loan_Not_Paid*Values_Entered,Monthly_Payment,""), "")</f>
        <v/>
      </c>
      <c r="F143" s="71" t="str">
        <f ca="1">IFERROR(IF(Loan_Not_Paid*Values_Entered,Principal,""), "")</f>
        <v/>
      </c>
      <c r="G143" s="71" t="str">
        <f ca="1">IFERROR(IF(Loan_Not_Paid*Values_Entered,Interest,""), "")</f>
        <v/>
      </c>
      <c r="H143" s="71" t="str">
        <f ca="1">IFERROR(IF(Loan_Not_Paid*Values_Entered,Ending_Balance,""), "")</f>
        <v/>
      </c>
    </row>
    <row r="144" spans="2:8" x14ac:dyDescent="0.35">
      <c r="B144" s="73" t="str">
        <f ca="1">IFERROR(IF(Loan_Not_Paid*Values_Entered,Payment_Number,""), "")</f>
        <v/>
      </c>
      <c r="C144" s="72" t="str">
        <f ca="1">IFERROR(IF(Loan_Not_Paid*Values_Entered,Payment_Date,""), "")</f>
        <v/>
      </c>
      <c r="D144" s="71" t="str">
        <f ca="1">IFERROR(IF(Loan_Not_Paid*Values_Entered,Beginning_Balance,""), "")</f>
        <v/>
      </c>
      <c r="E144" s="71" t="str">
        <f ca="1">IFERROR(IF(Loan_Not_Paid*Values_Entered,Monthly_Payment,""), "")</f>
        <v/>
      </c>
      <c r="F144" s="71" t="str">
        <f ca="1">IFERROR(IF(Loan_Not_Paid*Values_Entered,Principal,""), "")</f>
        <v/>
      </c>
      <c r="G144" s="71" t="str">
        <f ca="1">IFERROR(IF(Loan_Not_Paid*Values_Entered,Interest,""), "")</f>
        <v/>
      </c>
      <c r="H144" s="71" t="str">
        <f ca="1">IFERROR(IF(Loan_Not_Paid*Values_Entered,Ending_Balance,""), "")</f>
        <v/>
      </c>
    </row>
    <row r="145" spans="2:8" x14ac:dyDescent="0.35">
      <c r="B145" s="73" t="str">
        <f ca="1">IFERROR(IF(Loan_Not_Paid*Values_Entered,Payment_Number,""), "")</f>
        <v/>
      </c>
      <c r="C145" s="72" t="str">
        <f ca="1">IFERROR(IF(Loan_Not_Paid*Values_Entered,Payment_Date,""), "")</f>
        <v/>
      </c>
      <c r="D145" s="71" t="str">
        <f ca="1">IFERROR(IF(Loan_Not_Paid*Values_Entered,Beginning_Balance,""), "")</f>
        <v/>
      </c>
      <c r="E145" s="71" t="str">
        <f ca="1">IFERROR(IF(Loan_Not_Paid*Values_Entered,Monthly_Payment,""), "")</f>
        <v/>
      </c>
      <c r="F145" s="71" t="str">
        <f ca="1">IFERROR(IF(Loan_Not_Paid*Values_Entered,Principal,""), "")</f>
        <v/>
      </c>
      <c r="G145" s="71" t="str">
        <f ca="1">IFERROR(IF(Loan_Not_Paid*Values_Entered,Interest,""), "")</f>
        <v/>
      </c>
      <c r="H145" s="71" t="str">
        <f ca="1">IFERROR(IF(Loan_Not_Paid*Values_Entered,Ending_Balance,""), "")</f>
        <v/>
      </c>
    </row>
    <row r="146" spans="2:8" x14ac:dyDescent="0.35">
      <c r="B146" s="73" t="str">
        <f ca="1">IFERROR(IF(Loan_Not_Paid*Values_Entered,Payment_Number,""), "")</f>
        <v/>
      </c>
      <c r="C146" s="72" t="str">
        <f ca="1">IFERROR(IF(Loan_Not_Paid*Values_Entered,Payment_Date,""), "")</f>
        <v/>
      </c>
      <c r="D146" s="71" t="str">
        <f ca="1">IFERROR(IF(Loan_Not_Paid*Values_Entered,Beginning_Balance,""), "")</f>
        <v/>
      </c>
      <c r="E146" s="71" t="str">
        <f ca="1">IFERROR(IF(Loan_Not_Paid*Values_Entered,Monthly_Payment,""), "")</f>
        <v/>
      </c>
      <c r="F146" s="71" t="str">
        <f ca="1">IFERROR(IF(Loan_Not_Paid*Values_Entered,Principal,""), "")</f>
        <v/>
      </c>
      <c r="G146" s="71" t="str">
        <f ca="1">IFERROR(IF(Loan_Not_Paid*Values_Entered,Interest,""), "")</f>
        <v/>
      </c>
      <c r="H146" s="71" t="str">
        <f ca="1">IFERROR(IF(Loan_Not_Paid*Values_Entered,Ending_Balance,""), "")</f>
        <v/>
      </c>
    </row>
    <row r="147" spans="2:8" x14ac:dyDescent="0.35">
      <c r="B147" s="73" t="str">
        <f ca="1">IFERROR(IF(Loan_Not_Paid*Values_Entered,Payment_Number,""), "")</f>
        <v/>
      </c>
      <c r="C147" s="72" t="str">
        <f ca="1">IFERROR(IF(Loan_Not_Paid*Values_Entered,Payment_Date,""), "")</f>
        <v/>
      </c>
      <c r="D147" s="71" t="str">
        <f ca="1">IFERROR(IF(Loan_Not_Paid*Values_Entered,Beginning_Balance,""), "")</f>
        <v/>
      </c>
      <c r="E147" s="71" t="str">
        <f ca="1">IFERROR(IF(Loan_Not_Paid*Values_Entered,Monthly_Payment,""), "")</f>
        <v/>
      </c>
      <c r="F147" s="71" t="str">
        <f ca="1">IFERROR(IF(Loan_Not_Paid*Values_Entered,Principal,""), "")</f>
        <v/>
      </c>
      <c r="G147" s="71" t="str">
        <f ca="1">IFERROR(IF(Loan_Not_Paid*Values_Entered,Interest,""), "")</f>
        <v/>
      </c>
      <c r="H147" s="71" t="str">
        <f ca="1">IFERROR(IF(Loan_Not_Paid*Values_Entered,Ending_Balance,""), "")</f>
        <v/>
      </c>
    </row>
    <row r="148" spans="2:8" x14ac:dyDescent="0.35">
      <c r="B148" s="73" t="str">
        <f ca="1">IFERROR(IF(Loan_Not_Paid*Values_Entered,Payment_Number,""), "")</f>
        <v/>
      </c>
      <c r="C148" s="72" t="str">
        <f ca="1">IFERROR(IF(Loan_Not_Paid*Values_Entered,Payment_Date,""), "")</f>
        <v/>
      </c>
      <c r="D148" s="71" t="str">
        <f ca="1">IFERROR(IF(Loan_Not_Paid*Values_Entered,Beginning_Balance,""), "")</f>
        <v/>
      </c>
      <c r="E148" s="71" t="str">
        <f ca="1">IFERROR(IF(Loan_Not_Paid*Values_Entered,Monthly_Payment,""), "")</f>
        <v/>
      </c>
      <c r="F148" s="71" t="str">
        <f ca="1">IFERROR(IF(Loan_Not_Paid*Values_Entered,Principal,""), "")</f>
        <v/>
      </c>
      <c r="G148" s="71" t="str">
        <f ca="1">IFERROR(IF(Loan_Not_Paid*Values_Entered,Interest,""), "")</f>
        <v/>
      </c>
      <c r="H148" s="71" t="str">
        <f ca="1">IFERROR(IF(Loan_Not_Paid*Values_Entered,Ending_Balance,""), "")</f>
        <v/>
      </c>
    </row>
    <row r="149" spans="2:8" x14ac:dyDescent="0.35">
      <c r="B149" s="73" t="str">
        <f ca="1">IFERROR(IF(Loan_Not_Paid*Values_Entered,Payment_Number,""), "")</f>
        <v/>
      </c>
      <c r="C149" s="72" t="str">
        <f ca="1">IFERROR(IF(Loan_Not_Paid*Values_Entered,Payment_Date,""), "")</f>
        <v/>
      </c>
      <c r="D149" s="71" t="str">
        <f ca="1">IFERROR(IF(Loan_Not_Paid*Values_Entered,Beginning_Balance,""), "")</f>
        <v/>
      </c>
      <c r="E149" s="71" t="str">
        <f ca="1">IFERROR(IF(Loan_Not_Paid*Values_Entered,Monthly_Payment,""), "")</f>
        <v/>
      </c>
      <c r="F149" s="71" t="str">
        <f ca="1">IFERROR(IF(Loan_Not_Paid*Values_Entered,Principal,""), "")</f>
        <v/>
      </c>
      <c r="G149" s="71" t="str">
        <f ca="1">IFERROR(IF(Loan_Not_Paid*Values_Entered,Interest,""), "")</f>
        <v/>
      </c>
      <c r="H149" s="71" t="str">
        <f ca="1">IFERROR(IF(Loan_Not_Paid*Values_Entered,Ending_Balance,""), "")</f>
        <v/>
      </c>
    </row>
    <row r="150" spans="2:8" x14ac:dyDescent="0.35">
      <c r="B150" s="73" t="str">
        <f ca="1">IFERROR(IF(Loan_Not_Paid*Values_Entered,Payment_Number,""), "")</f>
        <v/>
      </c>
      <c r="C150" s="72" t="str">
        <f ca="1">IFERROR(IF(Loan_Not_Paid*Values_Entered,Payment_Date,""), "")</f>
        <v/>
      </c>
      <c r="D150" s="71" t="str">
        <f ca="1">IFERROR(IF(Loan_Not_Paid*Values_Entered,Beginning_Balance,""), "")</f>
        <v/>
      </c>
      <c r="E150" s="71" t="str">
        <f ca="1">IFERROR(IF(Loan_Not_Paid*Values_Entered,Monthly_Payment,""), "")</f>
        <v/>
      </c>
      <c r="F150" s="71" t="str">
        <f ca="1">IFERROR(IF(Loan_Not_Paid*Values_Entered,Principal,""), "")</f>
        <v/>
      </c>
      <c r="G150" s="71" t="str">
        <f ca="1">IFERROR(IF(Loan_Not_Paid*Values_Entered,Interest,""), "")</f>
        <v/>
      </c>
      <c r="H150" s="71" t="str">
        <f ca="1">IFERROR(IF(Loan_Not_Paid*Values_Entered,Ending_Balance,""), "")</f>
        <v/>
      </c>
    </row>
    <row r="151" spans="2:8" x14ac:dyDescent="0.35">
      <c r="B151" s="73" t="str">
        <f ca="1">IFERROR(IF(Loan_Not_Paid*Values_Entered,Payment_Number,""), "")</f>
        <v/>
      </c>
      <c r="C151" s="72" t="str">
        <f ca="1">IFERROR(IF(Loan_Not_Paid*Values_Entered,Payment_Date,""), "")</f>
        <v/>
      </c>
      <c r="D151" s="71" t="str">
        <f ca="1">IFERROR(IF(Loan_Not_Paid*Values_Entered,Beginning_Balance,""), "")</f>
        <v/>
      </c>
      <c r="E151" s="71" t="str">
        <f ca="1">IFERROR(IF(Loan_Not_Paid*Values_Entered,Monthly_Payment,""), "")</f>
        <v/>
      </c>
      <c r="F151" s="71" t="str">
        <f ca="1">IFERROR(IF(Loan_Not_Paid*Values_Entered,Principal,""), "")</f>
        <v/>
      </c>
      <c r="G151" s="71" t="str">
        <f ca="1">IFERROR(IF(Loan_Not_Paid*Values_Entered,Interest,""), "")</f>
        <v/>
      </c>
      <c r="H151" s="71" t="str">
        <f ca="1">IFERROR(IF(Loan_Not_Paid*Values_Entered,Ending_Balance,""), "")</f>
        <v/>
      </c>
    </row>
    <row r="152" spans="2:8" x14ac:dyDescent="0.35">
      <c r="B152" s="73" t="str">
        <f ca="1">IFERROR(IF(Loan_Not_Paid*Values_Entered,Payment_Number,""), "")</f>
        <v/>
      </c>
      <c r="C152" s="72" t="str">
        <f ca="1">IFERROR(IF(Loan_Not_Paid*Values_Entered,Payment_Date,""), "")</f>
        <v/>
      </c>
      <c r="D152" s="71" t="str">
        <f ca="1">IFERROR(IF(Loan_Not_Paid*Values_Entered,Beginning_Balance,""), "")</f>
        <v/>
      </c>
      <c r="E152" s="71" t="str">
        <f ca="1">IFERROR(IF(Loan_Not_Paid*Values_Entered,Monthly_Payment,""), "")</f>
        <v/>
      </c>
      <c r="F152" s="71" t="str">
        <f ca="1">IFERROR(IF(Loan_Not_Paid*Values_Entered,Principal,""), "")</f>
        <v/>
      </c>
      <c r="G152" s="71" t="str">
        <f ca="1">IFERROR(IF(Loan_Not_Paid*Values_Entered,Interest,""), "")</f>
        <v/>
      </c>
      <c r="H152" s="71" t="str">
        <f ca="1">IFERROR(IF(Loan_Not_Paid*Values_Entered,Ending_Balance,""), "")</f>
        <v/>
      </c>
    </row>
    <row r="153" spans="2:8" x14ac:dyDescent="0.35">
      <c r="B153" s="73" t="str">
        <f ca="1">IFERROR(IF(Loan_Not_Paid*Values_Entered,Payment_Number,""), "")</f>
        <v/>
      </c>
      <c r="C153" s="72" t="str">
        <f ca="1">IFERROR(IF(Loan_Not_Paid*Values_Entered,Payment_Date,""), "")</f>
        <v/>
      </c>
      <c r="D153" s="71" t="str">
        <f ca="1">IFERROR(IF(Loan_Not_Paid*Values_Entered,Beginning_Balance,""), "")</f>
        <v/>
      </c>
      <c r="E153" s="71" t="str">
        <f ca="1">IFERROR(IF(Loan_Not_Paid*Values_Entered,Monthly_Payment,""), "")</f>
        <v/>
      </c>
      <c r="F153" s="71" t="str">
        <f ca="1">IFERROR(IF(Loan_Not_Paid*Values_Entered,Principal,""), "")</f>
        <v/>
      </c>
      <c r="G153" s="71" t="str">
        <f ca="1">IFERROR(IF(Loan_Not_Paid*Values_Entered,Interest,""), "")</f>
        <v/>
      </c>
      <c r="H153" s="71" t="str">
        <f ca="1">IFERROR(IF(Loan_Not_Paid*Values_Entered,Ending_Balance,""), "")</f>
        <v/>
      </c>
    </row>
    <row r="154" spans="2:8" x14ac:dyDescent="0.35">
      <c r="B154" s="73" t="str">
        <f ca="1">IFERROR(IF(Loan_Not_Paid*Values_Entered,Payment_Number,""), "")</f>
        <v/>
      </c>
      <c r="C154" s="72" t="str">
        <f ca="1">IFERROR(IF(Loan_Not_Paid*Values_Entered,Payment_Date,""), "")</f>
        <v/>
      </c>
      <c r="D154" s="71" t="str">
        <f ca="1">IFERROR(IF(Loan_Not_Paid*Values_Entered,Beginning_Balance,""), "")</f>
        <v/>
      </c>
      <c r="E154" s="71" t="str">
        <f ca="1">IFERROR(IF(Loan_Not_Paid*Values_Entered,Monthly_Payment,""), "")</f>
        <v/>
      </c>
      <c r="F154" s="71" t="str">
        <f ca="1">IFERROR(IF(Loan_Not_Paid*Values_Entered,Principal,""), "")</f>
        <v/>
      </c>
      <c r="G154" s="71" t="str">
        <f ca="1">IFERROR(IF(Loan_Not_Paid*Values_Entered,Interest,""), "")</f>
        <v/>
      </c>
      <c r="H154" s="71" t="str">
        <f ca="1">IFERROR(IF(Loan_Not_Paid*Values_Entered,Ending_Balance,""), "")</f>
        <v/>
      </c>
    </row>
    <row r="155" spans="2:8" x14ac:dyDescent="0.35">
      <c r="B155" s="73" t="str">
        <f ca="1">IFERROR(IF(Loan_Not_Paid*Values_Entered,Payment_Number,""), "")</f>
        <v/>
      </c>
      <c r="C155" s="72" t="str">
        <f ca="1">IFERROR(IF(Loan_Not_Paid*Values_Entered,Payment_Date,""), "")</f>
        <v/>
      </c>
      <c r="D155" s="71" t="str">
        <f ca="1">IFERROR(IF(Loan_Not_Paid*Values_Entered,Beginning_Balance,""), "")</f>
        <v/>
      </c>
      <c r="E155" s="71" t="str">
        <f ca="1">IFERROR(IF(Loan_Not_Paid*Values_Entered,Monthly_Payment,""), "")</f>
        <v/>
      </c>
      <c r="F155" s="71" t="str">
        <f ca="1">IFERROR(IF(Loan_Not_Paid*Values_Entered,Principal,""), "")</f>
        <v/>
      </c>
      <c r="G155" s="71" t="str">
        <f ca="1">IFERROR(IF(Loan_Not_Paid*Values_Entered,Interest,""), "")</f>
        <v/>
      </c>
      <c r="H155" s="71" t="str">
        <f ca="1">IFERROR(IF(Loan_Not_Paid*Values_Entered,Ending_Balance,""), "")</f>
        <v/>
      </c>
    </row>
    <row r="156" spans="2:8" x14ac:dyDescent="0.35">
      <c r="B156" s="73" t="str">
        <f ca="1">IFERROR(IF(Loan_Not_Paid*Values_Entered,Payment_Number,""), "")</f>
        <v/>
      </c>
      <c r="C156" s="72" t="str">
        <f ca="1">IFERROR(IF(Loan_Not_Paid*Values_Entered,Payment_Date,""), "")</f>
        <v/>
      </c>
      <c r="D156" s="71" t="str">
        <f ca="1">IFERROR(IF(Loan_Not_Paid*Values_Entered,Beginning_Balance,""), "")</f>
        <v/>
      </c>
      <c r="E156" s="71" t="str">
        <f ca="1">IFERROR(IF(Loan_Not_Paid*Values_Entered,Monthly_Payment,""), "")</f>
        <v/>
      </c>
      <c r="F156" s="71" t="str">
        <f ca="1">IFERROR(IF(Loan_Not_Paid*Values_Entered,Principal,""), "")</f>
        <v/>
      </c>
      <c r="G156" s="71" t="str">
        <f ca="1">IFERROR(IF(Loan_Not_Paid*Values_Entered,Interest,""), "")</f>
        <v/>
      </c>
      <c r="H156" s="71" t="str">
        <f ca="1">IFERROR(IF(Loan_Not_Paid*Values_Entered,Ending_Balance,""), "")</f>
        <v/>
      </c>
    </row>
    <row r="157" spans="2:8" x14ac:dyDescent="0.35">
      <c r="B157" s="73" t="str">
        <f ca="1">IFERROR(IF(Loan_Not_Paid*Values_Entered,Payment_Number,""), "")</f>
        <v/>
      </c>
      <c r="C157" s="72" t="str">
        <f ca="1">IFERROR(IF(Loan_Not_Paid*Values_Entered,Payment_Date,""), "")</f>
        <v/>
      </c>
      <c r="D157" s="71" t="str">
        <f ca="1">IFERROR(IF(Loan_Not_Paid*Values_Entered,Beginning_Balance,""), "")</f>
        <v/>
      </c>
      <c r="E157" s="71" t="str">
        <f ca="1">IFERROR(IF(Loan_Not_Paid*Values_Entered,Monthly_Payment,""), "")</f>
        <v/>
      </c>
      <c r="F157" s="71" t="str">
        <f ca="1">IFERROR(IF(Loan_Not_Paid*Values_Entered,Principal,""), "")</f>
        <v/>
      </c>
      <c r="G157" s="71" t="str">
        <f ca="1">IFERROR(IF(Loan_Not_Paid*Values_Entered,Interest,""), "")</f>
        <v/>
      </c>
      <c r="H157" s="71" t="str">
        <f ca="1">IFERROR(IF(Loan_Not_Paid*Values_Entered,Ending_Balance,""), "")</f>
        <v/>
      </c>
    </row>
    <row r="158" spans="2:8" x14ac:dyDescent="0.35">
      <c r="B158" s="73" t="str">
        <f ca="1">IFERROR(IF(Loan_Not_Paid*Values_Entered,Payment_Number,""), "")</f>
        <v/>
      </c>
      <c r="C158" s="72" t="str">
        <f ca="1">IFERROR(IF(Loan_Not_Paid*Values_Entered,Payment_Date,""), "")</f>
        <v/>
      </c>
      <c r="D158" s="71" t="str">
        <f ca="1">IFERROR(IF(Loan_Not_Paid*Values_Entered,Beginning_Balance,""), "")</f>
        <v/>
      </c>
      <c r="E158" s="71" t="str">
        <f ca="1">IFERROR(IF(Loan_Not_Paid*Values_Entered,Monthly_Payment,""), "")</f>
        <v/>
      </c>
      <c r="F158" s="71" t="str">
        <f ca="1">IFERROR(IF(Loan_Not_Paid*Values_Entered,Principal,""), "")</f>
        <v/>
      </c>
      <c r="G158" s="71" t="str">
        <f ca="1">IFERROR(IF(Loan_Not_Paid*Values_Entered,Interest,""), "")</f>
        <v/>
      </c>
      <c r="H158" s="71" t="str">
        <f ca="1">IFERROR(IF(Loan_Not_Paid*Values_Entered,Ending_Balance,""), "")</f>
        <v/>
      </c>
    </row>
    <row r="159" spans="2:8" x14ac:dyDescent="0.35">
      <c r="B159" s="73" t="str">
        <f ca="1">IFERROR(IF(Loan_Not_Paid*Values_Entered,Payment_Number,""), "")</f>
        <v/>
      </c>
      <c r="C159" s="72" t="str">
        <f ca="1">IFERROR(IF(Loan_Not_Paid*Values_Entered,Payment_Date,""), "")</f>
        <v/>
      </c>
      <c r="D159" s="71" t="str">
        <f ca="1">IFERROR(IF(Loan_Not_Paid*Values_Entered,Beginning_Balance,""), "")</f>
        <v/>
      </c>
      <c r="E159" s="71" t="str">
        <f ca="1">IFERROR(IF(Loan_Not_Paid*Values_Entered,Monthly_Payment,""), "")</f>
        <v/>
      </c>
      <c r="F159" s="71" t="str">
        <f ca="1">IFERROR(IF(Loan_Not_Paid*Values_Entered,Principal,""), "")</f>
        <v/>
      </c>
      <c r="G159" s="71" t="str">
        <f ca="1">IFERROR(IF(Loan_Not_Paid*Values_Entered,Interest,""), "")</f>
        <v/>
      </c>
      <c r="H159" s="71" t="str">
        <f ca="1">IFERROR(IF(Loan_Not_Paid*Values_Entered,Ending_Balance,""), "")</f>
        <v/>
      </c>
    </row>
    <row r="160" spans="2:8" x14ac:dyDescent="0.35">
      <c r="B160" s="73" t="str">
        <f ca="1">IFERROR(IF(Loan_Not_Paid*Values_Entered,Payment_Number,""), "")</f>
        <v/>
      </c>
      <c r="C160" s="72" t="str">
        <f ca="1">IFERROR(IF(Loan_Not_Paid*Values_Entered,Payment_Date,""), "")</f>
        <v/>
      </c>
      <c r="D160" s="71" t="str">
        <f ca="1">IFERROR(IF(Loan_Not_Paid*Values_Entered,Beginning_Balance,""), "")</f>
        <v/>
      </c>
      <c r="E160" s="71" t="str">
        <f ca="1">IFERROR(IF(Loan_Not_Paid*Values_Entered,Monthly_Payment,""), "")</f>
        <v/>
      </c>
      <c r="F160" s="71" t="str">
        <f ca="1">IFERROR(IF(Loan_Not_Paid*Values_Entered,Principal,""), "")</f>
        <v/>
      </c>
      <c r="G160" s="71" t="str">
        <f ca="1">IFERROR(IF(Loan_Not_Paid*Values_Entered,Interest,""), "")</f>
        <v/>
      </c>
      <c r="H160" s="71" t="str">
        <f ca="1">IFERROR(IF(Loan_Not_Paid*Values_Entered,Ending_Balance,""), "")</f>
        <v/>
      </c>
    </row>
    <row r="161" spans="2:8" x14ac:dyDescent="0.35">
      <c r="B161" s="73" t="str">
        <f ca="1">IFERROR(IF(Loan_Not_Paid*Values_Entered,Payment_Number,""), "")</f>
        <v/>
      </c>
      <c r="C161" s="72" t="str">
        <f ca="1">IFERROR(IF(Loan_Not_Paid*Values_Entered,Payment_Date,""), "")</f>
        <v/>
      </c>
      <c r="D161" s="71" t="str">
        <f ca="1">IFERROR(IF(Loan_Not_Paid*Values_Entered,Beginning_Balance,""), "")</f>
        <v/>
      </c>
      <c r="E161" s="71" t="str">
        <f ca="1">IFERROR(IF(Loan_Not_Paid*Values_Entered,Monthly_Payment,""), "")</f>
        <v/>
      </c>
      <c r="F161" s="71" t="str">
        <f ca="1">IFERROR(IF(Loan_Not_Paid*Values_Entered,Principal,""), "")</f>
        <v/>
      </c>
      <c r="G161" s="71" t="str">
        <f ca="1">IFERROR(IF(Loan_Not_Paid*Values_Entered,Interest,""), "")</f>
        <v/>
      </c>
      <c r="H161" s="71" t="str">
        <f ca="1">IFERROR(IF(Loan_Not_Paid*Values_Entered,Ending_Balance,""), "")</f>
        <v/>
      </c>
    </row>
    <row r="162" spans="2:8" x14ac:dyDescent="0.35">
      <c r="B162" s="73" t="str">
        <f ca="1">IFERROR(IF(Loan_Not_Paid*Values_Entered,Payment_Number,""), "")</f>
        <v/>
      </c>
      <c r="C162" s="72" t="str">
        <f ca="1">IFERROR(IF(Loan_Not_Paid*Values_Entered,Payment_Date,""), "")</f>
        <v/>
      </c>
      <c r="D162" s="71" t="str">
        <f ca="1">IFERROR(IF(Loan_Not_Paid*Values_Entered,Beginning_Balance,""), "")</f>
        <v/>
      </c>
      <c r="E162" s="71" t="str">
        <f ca="1">IFERROR(IF(Loan_Not_Paid*Values_Entered,Monthly_Payment,""), "")</f>
        <v/>
      </c>
      <c r="F162" s="71" t="str">
        <f ca="1">IFERROR(IF(Loan_Not_Paid*Values_Entered,Principal,""), "")</f>
        <v/>
      </c>
      <c r="G162" s="71" t="str">
        <f ca="1">IFERROR(IF(Loan_Not_Paid*Values_Entered,Interest,""), "")</f>
        <v/>
      </c>
      <c r="H162" s="71" t="str">
        <f ca="1">IFERROR(IF(Loan_Not_Paid*Values_Entered,Ending_Balance,""), "")</f>
        <v/>
      </c>
    </row>
    <row r="163" spans="2:8" x14ac:dyDescent="0.35">
      <c r="B163" s="73" t="str">
        <f ca="1">IFERROR(IF(Loan_Not_Paid*Values_Entered,Payment_Number,""), "")</f>
        <v/>
      </c>
      <c r="C163" s="72" t="str">
        <f ca="1">IFERROR(IF(Loan_Not_Paid*Values_Entered,Payment_Date,""), "")</f>
        <v/>
      </c>
      <c r="D163" s="71" t="str">
        <f ca="1">IFERROR(IF(Loan_Not_Paid*Values_Entered,Beginning_Balance,""), "")</f>
        <v/>
      </c>
      <c r="E163" s="71" t="str">
        <f ca="1">IFERROR(IF(Loan_Not_Paid*Values_Entered,Monthly_Payment,""), "")</f>
        <v/>
      </c>
      <c r="F163" s="71" t="str">
        <f ca="1">IFERROR(IF(Loan_Not_Paid*Values_Entered,Principal,""), "")</f>
        <v/>
      </c>
      <c r="G163" s="71" t="str">
        <f ca="1">IFERROR(IF(Loan_Not_Paid*Values_Entered,Interest,""), "")</f>
        <v/>
      </c>
      <c r="H163" s="71" t="str">
        <f ca="1">IFERROR(IF(Loan_Not_Paid*Values_Entered,Ending_Balance,""), "")</f>
        <v/>
      </c>
    </row>
    <row r="164" spans="2:8" x14ac:dyDescent="0.35">
      <c r="B164" s="73" t="str">
        <f ca="1">IFERROR(IF(Loan_Not_Paid*Values_Entered,Payment_Number,""), "")</f>
        <v/>
      </c>
      <c r="C164" s="72" t="str">
        <f ca="1">IFERROR(IF(Loan_Not_Paid*Values_Entered,Payment_Date,""), "")</f>
        <v/>
      </c>
      <c r="D164" s="71" t="str">
        <f ca="1">IFERROR(IF(Loan_Not_Paid*Values_Entered,Beginning_Balance,""), "")</f>
        <v/>
      </c>
      <c r="E164" s="71" t="str">
        <f ca="1">IFERROR(IF(Loan_Not_Paid*Values_Entered,Monthly_Payment,""), "")</f>
        <v/>
      </c>
      <c r="F164" s="71" t="str">
        <f ca="1">IFERROR(IF(Loan_Not_Paid*Values_Entered,Principal,""), "")</f>
        <v/>
      </c>
      <c r="G164" s="71" t="str">
        <f ca="1">IFERROR(IF(Loan_Not_Paid*Values_Entered,Interest,""), "")</f>
        <v/>
      </c>
      <c r="H164" s="71" t="str">
        <f ca="1">IFERROR(IF(Loan_Not_Paid*Values_Entered,Ending_Balance,""), "")</f>
        <v/>
      </c>
    </row>
    <row r="165" spans="2:8" x14ac:dyDescent="0.35">
      <c r="B165" s="73" t="str">
        <f ca="1">IFERROR(IF(Loan_Not_Paid*Values_Entered,Payment_Number,""), "")</f>
        <v/>
      </c>
      <c r="C165" s="72" t="str">
        <f ca="1">IFERROR(IF(Loan_Not_Paid*Values_Entered,Payment_Date,""), "")</f>
        <v/>
      </c>
      <c r="D165" s="71" t="str">
        <f ca="1">IFERROR(IF(Loan_Not_Paid*Values_Entered,Beginning_Balance,""), "")</f>
        <v/>
      </c>
      <c r="E165" s="71" t="str">
        <f ca="1">IFERROR(IF(Loan_Not_Paid*Values_Entered,Monthly_Payment,""), "")</f>
        <v/>
      </c>
      <c r="F165" s="71" t="str">
        <f ca="1">IFERROR(IF(Loan_Not_Paid*Values_Entered,Principal,""), "")</f>
        <v/>
      </c>
      <c r="G165" s="71" t="str">
        <f ca="1">IFERROR(IF(Loan_Not_Paid*Values_Entered,Interest,""), "")</f>
        <v/>
      </c>
      <c r="H165" s="71" t="str">
        <f ca="1">IFERROR(IF(Loan_Not_Paid*Values_Entered,Ending_Balance,""), "")</f>
        <v/>
      </c>
    </row>
    <row r="166" spans="2:8" x14ac:dyDescent="0.35">
      <c r="B166" s="73" t="str">
        <f ca="1">IFERROR(IF(Loan_Not_Paid*Values_Entered,Payment_Number,""), "")</f>
        <v/>
      </c>
      <c r="C166" s="72" t="str">
        <f ca="1">IFERROR(IF(Loan_Not_Paid*Values_Entered,Payment_Date,""), "")</f>
        <v/>
      </c>
      <c r="D166" s="71" t="str">
        <f ca="1">IFERROR(IF(Loan_Not_Paid*Values_Entered,Beginning_Balance,""), "")</f>
        <v/>
      </c>
      <c r="E166" s="71" t="str">
        <f ca="1">IFERROR(IF(Loan_Not_Paid*Values_Entered,Monthly_Payment,""), "")</f>
        <v/>
      </c>
      <c r="F166" s="71" t="str">
        <f ca="1">IFERROR(IF(Loan_Not_Paid*Values_Entered,Principal,""), "")</f>
        <v/>
      </c>
      <c r="G166" s="71" t="str">
        <f ca="1">IFERROR(IF(Loan_Not_Paid*Values_Entered,Interest,""), "")</f>
        <v/>
      </c>
      <c r="H166" s="71" t="str">
        <f ca="1">IFERROR(IF(Loan_Not_Paid*Values_Entered,Ending_Balance,""), "")</f>
        <v/>
      </c>
    </row>
    <row r="167" spans="2:8" x14ac:dyDescent="0.35">
      <c r="B167" s="73" t="str">
        <f ca="1">IFERROR(IF(Loan_Not_Paid*Values_Entered,Payment_Number,""), "")</f>
        <v/>
      </c>
      <c r="C167" s="72" t="str">
        <f ca="1">IFERROR(IF(Loan_Not_Paid*Values_Entered,Payment_Date,""), "")</f>
        <v/>
      </c>
      <c r="D167" s="71" t="str">
        <f ca="1">IFERROR(IF(Loan_Not_Paid*Values_Entered,Beginning_Balance,""), "")</f>
        <v/>
      </c>
      <c r="E167" s="71" t="str">
        <f ca="1">IFERROR(IF(Loan_Not_Paid*Values_Entered,Monthly_Payment,""), "")</f>
        <v/>
      </c>
      <c r="F167" s="71" t="str">
        <f ca="1">IFERROR(IF(Loan_Not_Paid*Values_Entered,Principal,""), "")</f>
        <v/>
      </c>
      <c r="G167" s="71" t="str">
        <f ca="1">IFERROR(IF(Loan_Not_Paid*Values_Entered,Interest,""), "")</f>
        <v/>
      </c>
      <c r="H167" s="71" t="str">
        <f ca="1">IFERROR(IF(Loan_Not_Paid*Values_Entered,Ending_Balance,""), "")</f>
        <v/>
      </c>
    </row>
    <row r="168" spans="2:8" x14ac:dyDescent="0.35">
      <c r="B168" s="73" t="str">
        <f ca="1">IFERROR(IF(Loan_Not_Paid*Values_Entered,Payment_Number,""), "")</f>
        <v/>
      </c>
      <c r="C168" s="72" t="str">
        <f ca="1">IFERROR(IF(Loan_Not_Paid*Values_Entered,Payment_Date,""), "")</f>
        <v/>
      </c>
      <c r="D168" s="71" t="str">
        <f ca="1">IFERROR(IF(Loan_Not_Paid*Values_Entered,Beginning_Balance,""), "")</f>
        <v/>
      </c>
      <c r="E168" s="71" t="str">
        <f ca="1">IFERROR(IF(Loan_Not_Paid*Values_Entered,Monthly_Payment,""), "")</f>
        <v/>
      </c>
      <c r="F168" s="71" t="str">
        <f ca="1">IFERROR(IF(Loan_Not_Paid*Values_Entered,Principal,""), "")</f>
        <v/>
      </c>
      <c r="G168" s="71" t="str">
        <f ca="1">IFERROR(IF(Loan_Not_Paid*Values_Entered,Interest,""), "")</f>
        <v/>
      </c>
      <c r="H168" s="71" t="str">
        <f ca="1">IFERROR(IF(Loan_Not_Paid*Values_Entered,Ending_Balance,""), "")</f>
        <v/>
      </c>
    </row>
    <row r="169" spans="2:8" x14ac:dyDescent="0.35">
      <c r="B169" s="73" t="str">
        <f ca="1">IFERROR(IF(Loan_Not_Paid*Values_Entered,Payment_Number,""), "")</f>
        <v/>
      </c>
      <c r="C169" s="72" t="str">
        <f ca="1">IFERROR(IF(Loan_Not_Paid*Values_Entered,Payment_Date,""), "")</f>
        <v/>
      </c>
      <c r="D169" s="71" t="str">
        <f ca="1">IFERROR(IF(Loan_Not_Paid*Values_Entered,Beginning_Balance,""), "")</f>
        <v/>
      </c>
      <c r="E169" s="71" t="str">
        <f ca="1">IFERROR(IF(Loan_Not_Paid*Values_Entered,Monthly_Payment,""), "")</f>
        <v/>
      </c>
      <c r="F169" s="71" t="str">
        <f ca="1">IFERROR(IF(Loan_Not_Paid*Values_Entered,Principal,""), "")</f>
        <v/>
      </c>
      <c r="G169" s="71" t="str">
        <f ca="1">IFERROR(IF(Loan_Not_Paid*Values_Entered,Interest,""), "")</f>
        <v/>
      </c>
      <c r="H169" s="71" t="str">
        <f ca="1">IFERROR(IF(Loan_Not_Paid*Values_Entered,Ending_Balance,""), "")</f>
        <v/>
      </c>
    </row>
    <row r="170" spans="2:8" x14ac:dyDescent="0.35">
      <c r="B170" s="73" t="str">
        <f ca="1">IFERROR(IF(Loan_Not_Paid*Values_Entered,Payment_Number,""), "")</f>
        <v/>
      </c>
      <c r="C170" s="72" t="str">
        <f ca="1">IFERROR(IF(Loan_Not_Paid*Values_Entered,Payment_Date,""), "")</f>
        <v/>
      </c>
      <c r="D170" s="71" t="str">
        <f ca="1">IFERROR(IF(Loan_Not_Paid*Values_Entered,Beginning_Balance,""), "")</f>
        <v/>
      </c>
      <c r="E170" s="71" t="str">
        <f ca="1">IFERROR(IF(Loan_Not_Paid*Values_Entered,Monthly_Payment,""), "")</f>
        <v/>
      </c>
      <c r="F170" s="71" t="str">
        <f ca="1">IFERROR(IF(Loan_Not_Paid*Values_Entered,Principal,""), "")</f>
        <v/>
      </c>
      <c r="G170" s="71" t="str">
        <f ca="1">IFERROR(IF(Loan_Not_Paid*Values_Entered,Interest,""), "")</f>
        <v/>
      </c>
      <c r="H170" s="71" t="str">
        <f ca="1">IFERROR(IF(Loan_Not_Paid*Values_Entered,Ending_Balance,""), "")</f>
        <v/>
      </c>
    </row>
    <row r="171" spans="2:8" x14ac:dyDescent="0.35">
      <c r="B171" s="73" t="str">
        <f ca="1">IFERROR(IF(Loan_Not_Paid*Values_Entered,Payment_Number,""), "")</f>
        <v/>
      </c>
      <c r="C171" s="72" t="str">
        <f ca="1">IFERROR(IF(Loan_Not_Paid*Values_Entered,Payment_Date,""), "")</f>
        <v/>
      </c>
      <c r="D171" s="71" t="str">
        <f ca="1">IFERROR(IF(Loan_Not_Paid*Values_Entered,Beginning_Balance,""), "")</f>
        <v/>
      </c>
      <c r="E171" s="71" t="str">
        <f ca="1">IFERROR(IF(Loan_Not_Paid*Values_Entered,Monthly_Payment,""), "")</f>
        <v/>
      </c>
      <c r="F171" s="71" t="str">
        <f ca="1">IFERROR(IF(Loan_Not_Paid*Values_Entered,Principal,""), "")</f>
        <v/>
      </c>
      <c r="G171" s="71" t="str">
        <f ca="1">IFERROR(IF(Loan_Not_Paid*Values_Entered,Interest,""), "")</f>
        <v/>
      </c>
      <c r="H171" s="71" t="str">
        <f ca="1">IFERROR(IF(Loan_Not_Paid*Values_Entered,Ending_Balance,""), "")</f>
        <v/>
      </c>
    </row>
    <row r="172" spans="2:8" x14ac:dyDescent="0.35">
      <c r="B172" s="73" t="str">
        <f ca="1">IFERROR(IF(Loan_Not_Paid*Values_Entered,Payment_Number,""), "")</f>
        <v/>
      </c>
      <c r="C172" s="72" t="str">
        <f ca="1">IFERROR(IF(Loan_Not_Paid*Values_Entered,Payment_Date,""), "")</f>
        <v/>
      </c>
      <c r="D172" s="71" t="str">
        <f ca="1">IFERROR(IF(Loan_Not_Paid*Values_Entered,Beginning_Balance,""), "")</f>
        <v/>
      </c>
      <c r="E172" s="71" t="str">
        <f ca="1">IFERROR(IF(Loan_Not_Paid*Values_Entered,Monthly_Payment,""), "")</f>
        <v/>
      </c>
      <c r="F172" s="71" t="str">
        <f ca="1">IFERROR(IF(Loan_Not_Paid*Values_Entered,Principal,""), "")</f>
        <v/>
      </c>
      <c r="G172" s="71" t="str">
        <f ca="1">IFERROR(IF(Loan_Not_Paid*Values_Entered,Interest,""), "")</f>
        <v/>
      </c>
      <c r="H172" s="71" t="str">
        <f ca="1">IFERROR(IF(Loan_Not_Paid*Values_Entered,Ending_Balance,""), "")</f>
        <v/>
      </c>
    </row>
    <row r="173" spans="2:8" x14ac:dyDescent="0.35">
      <c r="B173" s="73" t="str">
        <f ca="1">IFERROR(IF(Loan_Not_Paid*Values_Entered,Payment_Number,""), "")</f>
        <v/>
      </c>
      <c r="C173" s="72" t="str">
        <f ca="1">IFERROR(IF(Loan_Not_Paid*Values_Entered,Payment_Date,""), "")</f>
        <v/>
      </c>
      <c r="D173" s="71" t="str">
        <f ca="1">IFERROR(IF(Loan_Not_Paid*Values_Entered,Beginning_Balance,""), "")</f>
        <v/>
      </c>
      <c r="E173" s="71" t="str">
        <f ca="1">IFERROR(IF(Loan_Not_Paid*Values_Entered,Monthly_Payment,""), "")</f>
        <v/>
      </c>
      <c r="F173" s="71" t="str">
        <f ca="1">IFERROR(IF(Loan_Not_Paid*Values_Entered,Principal,""), "")</f>
        <v/>
      </c>
      <c r="G173" s="71" t="str">
        <f ca="1">IFERROR(IF(Loan_Not_Paid*Values_Entered,Interest,""), "")</f>
        <v/>
      </c>
      <c r="H173" s="71" t="str">
        <f ca="1">IFERROR(IF(Loan_Not_Paid*Values_Entered,Ending_Balance,""), "")</f>
        <v/>
      </c>
    </row>
    <row r="174" spans="2:8" x14ac:dyDescent="0.35">
      <c r="B174" s="73" t="str">
        <f ca="1">IFERROR(IF(Loan_Not_Paid*Values_Entered,Payment_Number,""), "")</f>
        <v/>
      </c>
      <c r="C174" s="72" t="str">
        <f ca="1">IFERROR(IF(Loan_Not_Paid*Values_Entered,Payment_Date,""), "")</f>
        <v/>
      </c>
      <c r="D174" s="71" t="str">
        <f ca="1">IFERROR(IF(Loan_Not_Paid*Values_Entered,Beginning_Balance,""), "")</f>
        <v/>
      </c>
      <c r="E174" s="71" t="str">
        <f ca="1">IFERROR(IF(Loan_Not_Paid*Values_Entered,Monthly_Payment,""), "")</f>
        <v/>
      </c>
      <c r="F174" s="71" t="str">
        <f ca="1">IFERROR(IF(Loan_Not_Paid*Values_Entered,Principal,""), "")</f>
        <v/>
      </c>
      <c r="G174" s="71" t="str">
        <f ca="1">IFERROR(IF(Loan_Not_Paid*Values_Entered,Interest,""), "")</f>
        <v/>
      </c>
      <c r="H174" s="71" t="str">
        <f ca="1">IFERROR(IF(Loan_Not_Paid*Values_Entered,Ending_Balance,""), "")</f>
        <v/>
      </c>
    </row>
    <row r="175" spans="2:8" x14ac:dyDescent="0.35">
      <c r="B175" s="73" t="str">
        <f ca="1">IFERROR(IF(Loan_Not_Paid*Values_Entered,Payment_Number,""), "")</f>
        <v/>
      </c>
      <c r="C175" s="72" t="str">
        <f ca="1">IFERROR(IF(Loan_Not_Paid*Values_Entered,Payment_Date,""), "")</f>
        <v/>
      </c>
      <c r="D175" s="71" t="str">
        <f ca="1">IFERROR(IF(Loan_Not_Paid*Values_Entered,Beginning_Balance,""), "")</f>
        <v/>
      </c>
      <c r="E175" s="71" t="str">
        <f ca="1">IFERROR(IF(Loan_Not_Paid*Values_Entered,Monthly_Payment,""), "")</f>
        <v/>
      </c>
      <c r="F175" s="71" t="str">
        <f ca="1">IFERROR(IF(Loan_Not_Paid*Values_Entered,Principal,""), "")</f>
        <v/>
      </c>
      <c r="G175" s="71" t="str">
        <f ca="1">IFERROR(IF(Loan_Not_Paid*Values_Entered,Interest,""), "")</f>
        <v/>
      </c>
      <c r="H175" s="71" t="str">
        <f ca="1">IFERROR(IF(Loan_Not_Paid*Values_Entered,Ending_Balance,""), "")</f>
        <v/>
      </c>
    </row>
    <row r="176" spans="2:8" x14ac:dyDescent="0.35">
      <c r="B176" s="73" t="str">
        <f ca="1">IFERROR(IF(Loan_Not_Paid*Values_Entered,Payment_Number,""), "")</f>
        <v/>
      </c>
      <c r="C176" s="72" t="str">
        <f ca="1">IFERROR(IF(Loan_Not_Paid*Values_Entered,Payment_Date,""), "")</f>
        <v/>
      </c>
      <c r="D176" s="71" t="str">
        <f ca="1">IFERROR(IF(Loan_Not_Paid*Values_Entered,Beginning_Balance,""), "")</f>
        <v/>
      </c>
      <c r="E176" s="71" t="str">
        <f ca="1">IFERROR(IF(Loan_Not_Paid*Values_Entered,Monthly_Payment,""), "")</f>
        <v/>
      </c>
      <c r="F176" s="71" t="str">
        <f ca="1">IFERROR(IF(Loan_Not_Paid*Values_Entered,Principal,""), "")</f>
        <v/>
      </c>
      <c r="G176" s="71" t="str">
        <f ca="1">IFERROR(IF(Loan_Not_Paid*Values_Entered,Interest,""), "")</f>
        <v/>
      </c>
      <c r="H176" s="71" t="str">
        <f ca="1">IFERROR(IF(Loan_Not_Paid*Values_Entered,Ending_Balance,""), "")</f>
        <v/>
      </c>
    </row>
    <row r="177" spans="2:8" x14ac:dyDescent="0.35">
      <c r="B177" s="73" t="str">
        <f ca="1">IFERROR(IF(Loan_Not_Paid*Values_Entered,Payment_Number,""), "")</f>
        <v/>
      </c>
      <c r="C177" s="72" t="str">
        <f ca="1">IFERROR(IF(Loan_Not_Paid*Values_Entered,Payment_Date,""), "")</f>
        <v/>
      </c>
      <c r="D177" s="71" t="str">
        <f ca="1">IFERROR(IF(Loan_Not_Paid*Values_Entered,Beginning_Balance,""), "")</f>
        <v/>
      </c>
      <c r="E177" s="71" t="str">
        <f ca="1">IFERROR(IF(Loan_Not_Paid*Values_Entered,Monthly_Payment,""), "")</f>
        <v/>
      </c>
      <c r="F177" s="71" t="str">
        <f ca="1">IFERROR(IF(Loan_Not_Paid*Values_Entered,Principal,""), "")</f>
        <v/>
      </c>
      <c r="G177" s="71" t="str">
        <f ca="1">IFERROR(IF(Loan_Not_Paid*Values_Entered,Interest,""), "")</f>
        <v/>
      </c>
      <c r="H177" s="71" t="str">
        <f ca="1">IFERROR(IF(Loan_Not_Paid*Values_Entered,Ending_Balance,""), "")</f>
        <v/>
      </c>
    </row>
    <row r="178" spans="2:8" x14ac:dyDescent="0.35">
      <c r="B178" s="73" t="str">
        <f ca="1">IFERROR(IF(Loan_Not_Paid*Values_Entered,Payment_Number,""), "")</f>
        <v/>
      </c>
      <c r="C178" s="72" t="str">
        <f ca="1">IFERROR(IF(Loan_Not_Paid*Values_Entered,Payment_Date,""), "")</f>
        <v/>
      </c>
      <c r="D178" s="71" t="str">
        <f ca="1">IFERROR(IF(Loan_Not_Paid*Values_Entered,Beginning_Balance,""), "")</f>
        <v/>
      </c>
      <c r="E178" s="71" t="str">
        <f ca="1">IFERROR(IF(Loan_Not_Paid*Values_Entered,Monthly_Payment,""), "")</f>
        <v/>
      </c>
      <c r="F178" s="71" t="str">
        <f ca="1">IFERROR(IF(Loan_Not_Paid*Values_Entered,Principal,""), "")</f>
        <v/>
      </c>
      <c r="G178" s="71" t="str">
        <f ca="1">IFERROR(IF(Loan_Not_Paid*Values_Entered,Interest,""), "")</f>
        <v/>
      </c>
      <c r="H178" s="71" t="str">
        <f ca="1">IFERROR(IF(Loan_Not_Paid*Values_Entered,Ending_Balance,""), "")</f>
        <v/>
      </c>
    </row>
    <row r="179" spans="2:8" x14ac:dyDescent="0.35">
      <c r="B179" s="73" t="str">
        <f ca="1">IFERROR(IF(Loan_Not_Paid*Values_Entered,Payment_Number,""), "")</f>
        <v/>
      </c>
      <c r="C179" s="72" t="str">
        <f ca="1">IFERROR(IF(Loan_Not_Paid*Values_Entered,Payment_Date,""), "")</f>
        <v/>
      </c>
      <c r="D179" s="71" t="str">
        <f ca="1">IFERROR(IF(Loan_Not_Paid*Values_Entered,Beginning_Balance,""), "")</f>
        <v/>
      </c>
      <c r="E179" s="71" t="str">
        <f ca="1">IFERROR(IF(Loan_Not_Paid*Values_Entered,Monthly_Payment,""), "")</f>
        <v/>
      </c>
      <c r="F179" s="71" t="str">
        <f ca="1">IFERROR(IF(Loan_Not_Paid*Values_Entered,Principal,""), "")</f>
        <v/>
      </c>
      <c r="G179" s="71" t="str">
        <f ca="1">IFERROR(IF(Loan_Not_Paid*Values_Entered,Interest,""), "")</f>
        <v/>
      </c>
      <c r="H179" s="71" t="str">
        <f ca="1">IFERROR(IF(Loan_Not_Paid*Values_Entered,Ending_Balance,""), "")</f>
        <v/>
      </c>
    </row>
    <row r="180" spans="2:8" x14ac:dyDescent="0.35">
      <c r="B180" s="73" t="str">
        <f ca="1">IFERROR(IF(Loan_Not_Paid*Values_Entered,Payment_Number,""), "")</f>
        <v/>
      </c>
      <c r="C180" s="72" t="str">
        <f ca="1">IFERROR(IF(Loan_Not_Paid*Values_Entered,Payment_Date,""), "")</f>
        <v/>
      </c>
      <c r="D180" s="71" t="str">
        <f ca="1">IFERROR(IF(Loan_Not_Paid*Values_Entered,Beginning_Balance,""), "")</f>
        <v/>
      </c>
      <c r="E180" s="71" t="str">
        <f ca="1">IFERROR(IF(Loan_Not_Paid*Values_Entered,Monthly_Payment,""), "")</f>
        <v/>
      </c>
      <c r="F180" s="71" t="str">
        <f ca="1">IFERROR(IF(Loan_Not_Paid*Values_Entered,Principal,""), "")</f>
        <v/>
      </c>
      <c r="G180" s="71" t="str">
        <f ca="1">IFERROR(IF(Loan_Not_Paid*Values_Entered,Interest,""), "")</f>
        <v/>
      </c>
      <c r="H180" s="71" t="str">
        <f ca="1">IFERROR(IF(Loan_Not_Paid*Values_Entered,Ending_Balance,""), "")</f>
        <v/>
      </c>
    </row>
    <row r="181" spans="2:8" x14ac:dyDescent="0.35">
      <c r="B181" s="73" t="str">
        <f ca="1">IFERROR(IF(Loan_Not_Paid*Values_Entered,Payment_Number,""), "")</f>
        <v/>
      </c>
      <c r="C181" s="72" t="str">
        <f ca="1">IFERROR(IF(Loan_Not_Paid*Values_Entered,Payment_Date,""), "")</f>
        <v/>
      </c>
      <c r="D181" s="71" t="str">
        <f ca="1">IFERROR(IF(Loan_Not_Paid*Values_Entered,Beginning_Balance,""), "")</f>
        <v/>
      </c>
      <c r="E181" s="71" t="str">
        <f ca="1">IFERROR(IF(Loan_Not_Paid*Values_Entered,Monthly_Payment,""), "")</f>
        <v/>
      </c>
      <c r="F181" s="71" t="str">
        <f ca="1">IFERROR(IF(Loan_Not_Paid*Values_Entered,Principal,""), "")</f>
        <v/>
      </c>
      <c r="G181" s="71" t="str">
        <f ca="1">IFERROR(IF(Loan_Not_Paid*Values_Entered,Interest,""), "")</f>
        <v/>
      </c>
      <c r="H181" s="71" t="str">
        <f ca="1">IFERROR(IF(Loan_Not_Paid*Values_Entered,Ending_Balance,""), "")</f>
        <v/>
      </c>
    </row>
    <row r="182" spans="2:8" x14ac:dyDescent="0.35">
      <c r="B182" s="73" t="str">
        <f ca="1">IFERROR(IF(Loan_Not_Paid*Values_Entered,Payment_Number,""), "")</f>
        <v/>
      </c>
      <c r="C182" s="72" t="str">
        <f ca="1">IFERROR(IF(Loan_Not_Paid*Values_Entered,Payment_Date,""), "")</f>
        <v/>
      </c>
      <c r="D182" s="71" t="str">
        <f ca="1">IFERROR(IF(Loan_Not_Paid*Values_Entered,Beginning_Balance,""), "")</f>
        <v/>
      </c>
      <c r="E182" s="71" t="str">
        <f ca="1">IFERROR(IF(Loan_Not_Paid*Values_Entered,Monthly_Payment,""), "")</f>
        <v/>
      </c>
      <c r="F182" s="71" t="str">
        <f ca="1">IFERROR(IF(Loan_Not_Paid*Values_Entered,Principal,""), "")</f>
        <v/>
      </c>
      <c r="G182" s="71" t="str">
        <f ca="1">IFERROR(IF(Loan_Not_Paid*Values_Entered,Interest,""), "")</f>
        <v/>
      </c>
      <c r="H182" s="71" t="str">
        <f ca="1">IFERROR(IF(Loan_Not_Paid*Values_Entered,Ending_Balance,""), "")</f>
        <v/>
      </c>
    </row>
    <row r="183" spans="2:8" x14ac:dyDescent="0.35">
      <c r="B183" s="73" t="str">
        <f ca="1">IFERROR(IF(Loan_Not_Paid*Values_Entered,Payment_Number,""), "")</f>
        <v/>
      </c>
      <c r="C183" s="72" t="str">
        <f ca="1">IFERROR(IF(Loan_Not_Paid*Values_Entered,Payment_Date,""), "")</f>
        <v/>
      </c>
      <c r="D183" s="71" t="str">
        <f ca="1">IFERROR(IF(Loan_Not_Paid*Values_Entered,Beginning_Balance,""), "")</f>
        <v/>
      </c>
      <c r="E183" s="71" t="str">
        <f ca="1">IFERROR(IF(Loan_Not_Paid*Values_Entered,Monthly_Payment,""), "")</f>
        <v/>
      </c>
      <c r="F183" s="71" t="str">
        <f ca="1">IFERROR(IF(Loan_Not_Paid*Values_Entered,Principal,""), "")</f>
        <v/>
      </c>
      <c r="G183" s="71" t="str">
        <f ca="1">IFERROR(IF(Loan_Not_Paid*Values_Entered,Interest,""), "")</f>
        <v/>
      </c>
      <c r="H183" s="71" t="str">
        <f ca="1">IFERROR(IF(Loan_Not_Paid*Values_Entered,Ending_Balance,""), "")</f>
        <v/>
      </c>
    </row>
    <row r="184" spans="2:8" x14ac:dyDescent="0.35">
      <c r="B184" s="73" t="str">
        <f ca="1">IFERROR(IF(Loan_Not_Paid*Values_Entered,Payment_Number,""), "")</f>
        <v/>
      </c>
      <c r="C184" s="72" t="str">
        <f ca="1">IFERROR(IF(Loan_Not_Paid*Values_Entered,Payment_Date,""), "")</f>
        <v/>
      </c>
      <c r="D184" s="71" t="str">
        <f ca="1">IFERROR(IF(Loan_Not_Paid*Values_Entered,Beginning_Balance,""), "")</f>
        <v/>
      </c>
      <c r="E184" s="71" t="str">
        <f ca="1">IFERROR(IF(Loan_Not_Paid*Values_Entered,Monthly_Payment,""), "")</f>
        <v/>
      </c>
      <c r="F184" s="71" t="str">
        <f ca="1">IFERROR(IF(Loan_Not_Paid*Values_Entered,Principal,""), "")</f>
        <v/>
      </c>
      <c r="G184" s="71" t="str">
        <f ca="1">IFERROR(IF(Loan_Not_Paid*Values_Entered,Interest,""), "")</f>
        <v/>
      </c>
      <c r="H184" s="71" t="str">
        <f ca="1">IFERROR(IF(Loan_Not_Paid*Values_Entered,Ending_Balance,""), "")</f>
        <v/>
      </c>
    </row>
    <row r="185" spans="2:8" x14ac:dyDescent="0.35">
      <c r="B185" s="73" t="str">
        <f ca="1">IFERROR(IF(Loan_Not_Paid*Values_Entered,Payment_Number,""), "")</f>
        <v/>
      </c>
      <c r="C185" s="72" t="str">
        <f ca="1">IFERROR(IF(Loan_Not_Paid*Values_Entered,Payment_Date,""), "")</f>
        <v/>
      </c>
      <c r="D185" s="71" t="str">
        <f ca="1">IFERROR(IF(Loan_Not_Paid*Values_Entered,Beginning_Balance,""), "")</f>
        <v/>
      </c>
      <c r="E185" s="71" t="str">
        <f ca="1">IFERROR(IF(Loan_Not_Paid*Values_Entered,Monthly_Payment,""), "")</f>
        <v/>
      </c>
      <c r="F185" s="71" t="str">
        <f ca="1">IFERROR(IF(Loan_Not_Paid*Values_Entered,Principal,""), "")</f>
        <v/>
      </c>
      <c r="G185" s="71" t="str">
        <f ca="1">IFERROR(IF(Loan_Not_Paid*Values_Entered,Interest,""), "")</f>
        <v/>
      </c>
      <c r="H185" s="71" t="str">
        <f ca="1">IFERROR(IF(Loan_Not_Paid*Values_Entered,Ending_Balance,""), "")</f>
        <v/>
      </c>
    </row>
    <row r="186" spans="2:8" x14ac:dyDescent="0.35">
      <c r="B186" s="73" t="str">
        <f ca="1">IFERROR(IF(Loan_Not_Paid*Values_Entered,Payment_Number,""), "")</f>
        <v/>
      </c>
      <c r="C186" s="72" t="str">
        <f ca="1">IFERROR(IF(Loan_Not_Paid*Values_Entered,Payment_Date,""), "")</f>
        <v/>
      </c>
      <c r="D186" s="71" t="str">
        <f ca="1">IFERROR(IF(Loan_Not_Paid*Values_Entered,Beginning_Balance,""), "")</f>
        <v/>
      </c>
      <c r="E186" s="71" t="str">
        <f ca="1">IFERROR(IF(Loan_Not_Paid*Values_Entered,Monthly_Payment,""), "")</f>
        <v/>
      </c>
      <c r="F186" s="71" t="str">
        <f ca="1">IFERROR(IF(Loan_Not_Paid*Values_Entered,Principal,""), "")</f>
        <v/>
      </c>
      <c r="G186" s="71" t="str">
        <f ca="1">IFERROR(IF(Loan_Not_Paid*Values_Entered,Interest,""), "")</f>
        <v/>
      </c>
      <c r="H186" s="71" t="str">
        <f ca="1">IFERROR(IF(Loan_Not_Paid*Values_Entered,Ending_Balance,""), "")</f>
        <v/>
      </c>
    </row>
    <row r="187" spans="2:8" x14ac:dyDescent="0.35">
      <c r="B187" s="73" t="str">
        <f ca="1">IFERROR(IF(Loan_Not_Paid*Values_Entered,Payment_Number,""), "")</f>
        <v/>
      </c>
      <c r="C187" s="72" t="str">
        <f ca="1">IFERROR(IF(Loan_Not_Paid*Values_Entered,Payment_Date,""), "")</f>
        <v/>
      </c>
      <c r="D187" s="71" t="str">
        <f ca="1">IFERROR(IF(Loan_Not_Paid*Values_Entered,Beginning_Balance,""), "")</f>
        <v/>
      </c>
      <c r="E187" s="71" t="str">
        <f ca="1">IFERROR(IF(Loan_Not_Paid*Values_Entered,Monthly_Payment,""), "")</f>
        <v/>
      </c>
      <c r="F187" s="71" t="str">
        <f ca="1">IFERROR(IF(Loan_Not_Paid*Values_Entered,Principal,""), "")</f>
        <v/>
      </c>
      <c r="G187" s="71" t="str">
        <f ca="1">IFERROR(IF(Loan_Not_Paid*Values_Entered,Interest,""), "")</f>
        <v/>
      </c>
      <c r="H187" s="71" t="str">
        <f ca="1">IFERROR(IF(Loan_Not_Paid*Values_Entered,Ending_Balance,""), "")</f>
        <v/>
      </c>
    </row>
    <row r="188" spans="2:8" x14ac:dyDescent="0.35">
      <c r="B188" s="73" t="str">
        <f ca="1">IFERROR(IF(Loan_Not_Paid*Values_Entered,Payment_Number,""), "")</f>
        <v/>
      </c>
      <c r="C188" s="72" t="str">
        <f ca="1">IFERROR(IF(Loan_Not_Paid*Values_Entered,Payment_Date,""), "")</f>
        <v/>
      </c>
      <c r="D188" s="71" t="str">
        <f ca="1">IFERROR(IF(Loan_Not_Paid*Values_Entered,Beginning_Balance,""), "")</f>
        <v/>
      </c>
      <c r="E188" s="71" t="str">
        <f ca="1">IFERROR(IF(Loan_Not_Paid*Values_Entered,Monthly_Payment,""), "")</f>
        <v/>
      </c>
      <c r="F188" s="71" t="str">
        <f ca="1">IFERROR(IF(Loan_Not_Paid*Values_Entered,Principal,""), "")</f>
        <v/>
      </c>
      <c r="G188" s="71" t="str">
        <f ca="1">IFERROR(IF(Loan_Not_Paid*Values_Entered,Interest,""), "")</f>
        <v/>
      </c>
      <c r="H188" s="71" t="str">
        <f ca="1">IFERROR(IF(Loan_Not_Paid*Values_Entered,Ending_Balance,""), "")</f>
        <v/>
      </c>
    </row>
    <row r="189" spans="2:8" x14ac:dyDescent="0.35">
      <c r="B189" s="73" t="str">
        <f ca="1">IFERROR(IF(Loan_Not_Paid*Values_Entered,Payment_Number,""), "")</f>
        <v/>
      </c>
      <c r="C189" s="72" t="str">
        <f ca="1">IFERROR(IF(Loan_Not_Paid*Values_Entered,Payment_Date,""), "")</f>
        <v/>
      </c>
      <c r="D189" s="71" t="str">
        <f ca="1">IFERROR(IF(Loan_Not_Paid*Values_Entered,Beginning_Balance,""), "")</f>
        <v/>
      </c>
      <c r="E189" s="71" t="str">
        <f ca="1">IFERROR(IF(Loan_Not_Paid*Values_Entered,Monthly_Payment,""), "")</f>
        <v/>
      </c>
      <c r="F189" s="71" t="str">
        <f ca="1">IFERROR(IF(Loan_Not_Paid*Values_Entered,Principal,""), "")</f>
        <v/>
      </c>
      <c r="G189" s="71" t="str">
        <f ca="1">IFERROR(IF(Loan_Not_Paid*Values_Entered,Interest,""), "")</f>
        <v/>
      </c>
      <c r="H189" s="71" t="str">
        <f ca="1">IFERROR(IF(Loan_Not_Paid*Values_Entered,Ending_Balance,""), "")</f>
        <v/>
      </c>
    </row>
    <row r="190" spans="2:8" x14ac:dyDescent="0.35">
      <c r="B190" s="73" t="str">
        <f ca="1">IFERROR(IF(Loan_Not_Paid*Values_Entered,Payment_Number,""), "")</f>
        <v/>
      </c>
      <c r="C190" s="72" t="str">
        <f ca="1">IFERROR(IF(Loan_Not_Paid*Values_Entered,Payment_Date,""), "")</f>
        <v/>
      </c>
      <c r="D190" s="71" t="str">
        <f ca="1">IFERROR(IF(Loan_Not_Paid*Values_Entered,Beginning_Balance,""), "")</f>
        <v/>
      </c>
      <c r="E190" s="71" t="str">
        <f ca="1">IFERROR(IF(Loan_Not_Paid*Values_Entered,Monthly_Payment,""), "")</f>
        <v/>
      </c>
      <c r="F190" s="71" t="str">
        <f ca="1">IFERROR(IF(Loan_Not_Paid*Values_Entered,Principal,""), "")</f>
        <v/>
      </c>
      <c r="G190" s="71" t="str">
        <f ca="1">IFERROR(IF(Loan_Not_Paid*Values_Entered,Interest,""), "")</f>
        <v/>
      </c>
      <c r="H190" s="71" t="str">
        <f ca="1">IFERROR(IF(Loan_Not_Paid*Values_Entered,Ending_Balance,""), "")</f>
        <v/>
      </c>
    </row>
    <row r="191" spans="2:8" x14ac:dyDescent="0.35">
      <c r="B191" s="73" t="str">
        <f ca="1">IFERROR(IF(Loan_Not_Paid*Values_Entered,Payment_Number,""), "")</f>
        <v/>
      </c>
      <c r="C191" s="72" t="str">
        <f ca="1">IFERROR(IF(Loan_Not_Paid*Values_Entered,Payment_Date,""), "")</f>
        <v/>
      </c>
      <c r="D191" s="71" t="str">
        <f ca="1">IFERROR(IF(Loan_Not_Paid*Values_Entered,Beginning_Balance,""), "")</f>
        <v/>
      </c>
      <c r="E191" s="71" t="str">
        <f ca="1">IFERROR(IF(Loan_Not_Paid*Values_Entered,Monthly_Payment,""), "")</f>
        <v/>
      </c>
      <c r="F191" s="71" t="str">
        <f ca="1">IFERROR(IF(Loan_Not_Paid*Values_Entered,Principal,""), "")</f>
        <v/>
      </c>
      <c r="G191" s="71" t="str">
        <f ca="1">IFERROR(IF(Loan_Not_Paid*Values_Entered,Interest,""), "")</f>
        <v/>
      </c>
      <c r="H191" s="71" t="str">
        <f ca="1">IFERROR(IF(Loan_Not_Paid*Values_Entered,Ending_Balance,""), "")</f>
        <v/>
      </c>
    </row>
    <row r="192" spans="2:8" x14ac:dyDescent="0.35">
      <c r="B192" s="73" t="str">
        <f ca="1">IFERROR(IF(Loan_Not_Paid*Values_Entered,Payment_Number,""), "")</f>
        <v/>
      </c>
      <c r="C192" s="72" t="str">
        <f ca="1">IFERROR(IF(Loan_Not_Paid*Values_Entered,Payment_Date,""), "")</f>
        <v/>
      </c>
      <c r="D192" s="71" t="str">
        <f ca="1">IFERROR(IF(Loan_Not_Paid*Values_Entered,Beginning_Balance,""), "")</f>
        <v/>
      </c>
      <c r="E192" s="71" t="str">
        <f ca="1">IFERROR(IF(Loan_Not_Paid*Values_Entered,Monthly_Payment,""), "")</f>
        <v/>
      </c>
      <c r="F192" s="71" t="str">
        <f ca="1">IFERROR(IF(Loan_Not_Paid*Values_Entered,Principal,""), "")</f>
        <v/>
      </c>
      <c r="G192" s="71" t="str">
        <f ca="1">IFERROR(IF(Loan_Not_Paid*Values_Entered,Interest,""), "")</f>
        <v/>
      </c>
      <c r="H192" s="71" t="str">
        <f ca="1">IFERROR(IF(Loan_Not_Paid*Values_Entered,Ending_Balance,""), "")</f>
        <v/>
      </c>
    </row>
    <row r="193" spans="2:8" x14ac:dyDescent="0.35">
      <c r="B193" s="73" t="str">
        <f ca="1">IFERROR(IF(Loan_Not_Paid*Values_Entered,Payment_Number,""), "")</f>
        <v/>
      </c>
      <c r="C193" s="72" t="str">
        <f ca="1">IFERROR(IF(Loan_Not_Paid*Values_Entered,Payment_Date,""), "")</f>
        <v/>
      </c>
      <c r="D193" s="71" t="str">
        <f ca="1">IFERROR(IF(Loan_Not_Paid*Values_Entered,Beginning_Balance,""), "")</f>
        <v/>
      </c>
      <c r="E193" s="71" t="str">
        <f ca="1">IFERROR(IF(Loan_Not_Paid*Values_Entered,Monthly_Payment,""), "")</f>
        <v/>
      </c>
      <c r="F193" s="71" t="str">
        <f ca="1">IFERROR(IF(Loan_Not_Paid*Values_Entered,Principal,""), "")</f>
        <v/>
      </c>
      <c r="G193" s="71" t="str">
        <f ca="1">IFERROR(IF(Loan_Not_Paid*Values_Entered,Interest,""), "")</f>
        <v/>
      </c>
      <c r="H193" s="71" t="str">
        <f ca="1">IFERROR(IF(Loan_Not_Paid*Values_Entered,Ending_Balance,""), "")</f>
        <v/>
      </c>
    </row>
    <row r="194" spans="2:8" x14ac:dyDescent="0.35">
      <c r="B194" s="73" t="str">
        <f ca="1">IFERROR(IF(Loan_Not_Paid*Values_Entered,Payment_Number,""), "")</f>
        <v/>
      </c>
      <c r="C194" s="72" t="str">
        <f ca="1">IFERROR(IF(Loan_Not_Paid*Values_Entered,Payment_Date,""), "")</f>
        <v/>
      </c>
      <c r="D194" s="71" t="str">
        <f ca="1">IFERROR(IF(Loan_Not_Paid*Values_Entered,Beginning_Balance,""), "")</f>
        <v/>
      </c>
      <c r="E194" s="71" t="str">
        <f ca="1">IFERROR(IF(Loan_Not_Paid*Values_Entered,Monthly_Payment,""), "")</f>
        <v/>
      </c>
      <c r="F194" s="71" t="str">
        <f ca="1">IFERROR(IF(Loan_Not_Paid*Values_Entered,Principal,""), "")</f>
        <v/>
      </c>
      <c r="G194" s="71" t="str">
        <f ca="1">IFERROR(IF(Loan_Not_Paid*Values_Entered,Interest,""), "")</f>
        <v/>
      </c>
      <c r="H194" s="71" t="str">
        <f ca="1">IFERROR(IF(Loan_Not_Paid*Values_Entered,Ending_Balance,""), "")</f>
        <v/>
      </c>
    </row>
    <row r="195" spans="2:8" x14ac:dyDescent="0.35">
      <c r="B195" s="73" t="str">
        <f ca="1">IFERROR(IF(Loan_Not_Paid*Values_Entered,Payment_Number,""), "")</f>
        <v/>
      </c>
      <c r="C195" s="72" t="str">
        <f ca="1">IFERROR(IF(Loan_Not_Paid*Values_Entered,Payment_Date,""), "")</f>
        <v/>
      </c>
      <c r="D195" s="71" t="str">
        <f ca="1">IFERROR(IF(Loan_Not_Paid*Values_Entered,Beginning_Balance,""), "")</f>
        <v/>
      </c>
      <c r="E195" s="71" t="str">
        <f ca="1">IFERROR(IF(Loan_Not_Paid*Values_Entered,Monthly_Payment,""), "")</f>
        <v/>
      </c>
      <c r="F195" s="71" t="str">
        <f ca="1">IFERROR(IF(Loan_Not_Paid*Values_Entered,Principal,""), "")</f>
        <v/>
      </c>
      <c r="G195" s="71" t="str">
        <f ca="1">IFERROR(IF(Loan_Not_Paid*Values_Entered,Interest,""), "")</f>
        <v/>
      </c>
      <c r="H195" s="71" t="str">
        <f ca="1">IFERROR(IF(Loan_Not_Paid*Values_Entered,Ending_Balance,""), "")</f>
        <v/>
      </c>
    </row>
    <row r="196" spans="2:8" x14ac:dyDescent="0.35">
      <c r="B196" s="73" t="str">
        <f ca="1">IFERROR(IF(Loan_Not_Paid*Values_Entered,Payment_Number,""), "")</f>
        <v/>
      </c>
      <c r="C196" s="72" t="str">
        <f ca="1">IFERROR(IF(Loan_Not_Paid*Values_Entered,Payment_Date,""), "")</f>
        <v/>
      </c>
      <c r="D196" s="71" t="str">
        <f ca="1">IFERROR(IF(Loan_Not_Paid*Values_Entered,Beginning_Balance,""), "")</f>
        <v/>
      </c>
      <c r="E196" s="71" t="str">
        <f ca="1">IFERROR(IF(Loan_Not_Paid*Values_Entered,Monthly_Payment,""), "")</f>
        <v/>
      </c>
      <c r="F196" s="71" t="str">
        <f ca="1">IFERROR(IF(Loan_Not_Paid*Values_Entered,Principal,""), "")</f>
        <v/>
      </c>
      <c r="G196" s="71" t="str">
        <f ca="1">IFERROR(IF(Loan_Not_Paid*Values_Entered,Interest,""), "")</f>
        <v/>
      </c>
      <c r="H196" s="71" t="str">
        <f ca="1">IFERROR(IF(Loan_Not_Paid*Values_Entered,Ending_Balance,""), "")</f>
        <v/>
      </c>
    </row>
    <row r="197" spans="2:8" x14ac:dyDescent="0.35">
      <c r="B197" s="73" t="str">
        <f ca="1">IFERROR(IF(Loan_Not_Paid*Values_Entered,Payment_Number,""), "")</f>
        <v/>
      </c>
      <c r="C197" s="72" t="str">
        <f ca="1">IFERROR(IF(Loan_Not_Paid*Values_Entered,Payment_Date,""), "")</f>
        <v/>
      </c>
      <c r="D197" s="71" t="str">
        <f ca="1">IFERROR(IF(Loan_Not_Paid*Values_Entered,Beginning_Balance,""), "")</f>
        <v/>
      </c>
      <c r="E197" s="71" t="str">
        <f ca="1">IFERROR(IF(Loan_Not_Paid*Values_Entered,Monthly_Payment,""), "")</f>
        <v/>
      </c>
      <c r="F197" s="71" t="str">
        <f ca="1">IFERROR(IF(Loan_Not_Paid*Values_Entered,Principal,""), "")</f>
        <v/>
      </c>
      <c r="G197" s="71" t="str">
        <f ca="1">IFERROR(IF(Loan_Not_Paid*Values_Entered,Interest,""), "")</f>
        <v/>
      </c>
      <c r="H197" s="71" t="str">
        <f ca="1">IFERROR(IF(Loan_Not_Paid*Values_Entered,Ending_Balance,""), "")</f>
        <v/>
      </c>
    </row>
    <row r="198" spans="2:8" x14ac:dyDescent="0.35">
      <c r="B198" s="73" t="str">
        <f ca="1">IFERROR(IF(Loan_Not_Paid*Values_Entered,Payment_Number,""), "")</f>
        <v/>
      </c>
      <c r="C198" s="72" t="str">
        <f ca="1">IFERROR(IF(Loan_Not_Paid*Values_Entered,Payment_Date,""), "")</f>
        <v/>
      </c>
      <c r="D198" s="71" t="str">
        <f ca="1">IFERROR(IF(Loan_Not_Paid*Values_Entered,Beginning_Balance,""), "")</f>
        <v/>
      </c>
      <c r="E198" s="71" t="str">
        <f ca="1">IFERROR(IF(Loan_Not_Paid*Values_Entered,Monthly_Payment,""), "")</f>
        <v/>
      </c>
      <c r="F198" s="71" t="str">
        <f ca="1">IFERROR(IF(Loan_Not_Paid*Values_Entered,Principal,""), "")</f>
        <v/>
      </c>
      <c r="G198" s="71" t="str">
        <f ca="1">IFERROR(IF(Loan_Not_Paid*Values_Entered,Interest,""), "")</f>
        <v/>
      </c>
      <c r="H198" s="71" t="str">
        <f ca="1">IFERROR(IF(Loan_Not_Paid*Values_Entered,Ending_Balance,""), "")</f>
        <v/>
      </c>
    </row>
    <row r="199" spans="2:8" x14ac:dyDescent="0.35">
      <c r="B199" s="73" t="str">
        <f ca="1">IFERROR(IF(Loan_Not_Paid*Values_Entered,Payment_Number,""), "")</f>
        <v/>
      </c>
      <c r="C199" s="72" t="str">
        <f ca="1">IFERROR(IF(Loan_Not_Paid*Values_Entered,Payment_Date,""), "")</f>
        <v/>
      </c>
      <c r="D199" s="71" t="str">
        <f ca="1">IFERROR(IF(Loan_Not_Paid*Values_Entered,Beginning_Balance,""), "")</f>
        <v/>
      </c>
      <c r="E199" s="71" t="str">
        <f ca="1">IFERROR(IF(Loan_Not_Paid*Values_Entered,Monthly_Payment,""), "")</f>
        <v/>
      </c>
      <c r="F199" s="71" t="str">
        <f ca="1">IFERROR(IF(Loan_Not_Paid*Values_Entered,Principal,""), "")</f>
        <v/>
      </c>
      <c r="G199" s="71" t="str">
        <f ca="1">IFERROR(IF(Loan_Not_Paid*Values_Entered,Interest,""), "")</f>
        <v/>
      </c>
      <c r="H199" s="71" t="str">
        <f ca="1">IFERROR(IF(Loan_Not_Paid*Values_Entered,Ending_Balance,""), "")</f>
        <v/>
      </c>
    </row>
    <row r="200" spans="2:8" x14ac:dyDescent="0.35">
      <c r="B200" s="73" t="str">
        <f ca="1">IFERROR(IF(Loan_Not_Paid*Values_Entered,Payment_Number,""), "")</f>
        <v/>
      </c>
      <c r="C200" s="72" t="str">
        <f ca="1">IFERROR(IF(Loan_Not_Paid*Values_Entered,Payment_Date,""), "")</f>
        <v/>
      </c>
      <c r="D200" s="71" t="str">
        <f ca="1">IFERROR(IF(Loan_Not_Paid*Values_Entered,Beginning_Balance,""), "")</f>
        <v/>
      </c>
      <c r="E200" s="71" t="str">
        <f ca="1">IFERROR(IF(Loan_Not_Paid*Values_Entered,Monthly_Payment,""), "")</f>
        <v/>
      </c>
      <c r="F200" s="71" t="str">
        <f ca="1">IFERROR(IF(Loan_Not_Paid*Values_Entered,Principal,""), "")</f>
        <v/>
      </c>
      <c r="G200" s="71" t="str">
        <f ca="1">IFERROR(IF(Loan_Not_Paid*Values_Entered,Interest,""), "")</f>
        <v/>
      </c>
      <c r="H200" s="71" t="str">
        <f ca="1">IFERROR(IF(Loan_Not_Paid*Values_Entered,Ending_Balance,""), "")</f>
        <v/>
      </c>
    </row>
    <row r="201" spans="2:8" x14ac:dyDescent="0.35">
      <c r="B201" s="73" t="str">
        <f ca="1">IFERROR(IF(Loan_Not_Paid*Values_Entered,Payment_Number,""), "")</f>
        <v/>
      </c>
      <c r="C201" s="72" t="str">
        <f ca="1">IFERROR(IF(Loan_Not_Paid*Values_Entered,Payment_Date,""), "")</f>
        <v/>
      </c>
      <c r="D201" s="71" t="str">
        <f ca="1">IFERROR(IF(Loan_Not_Paid*Values_Entered,Beginning_Balance,""), "")</f>
        <v/>
      </c>
      <c r="E201" s="71" t="str">
        <f ca="1">IFERROR(IF(Loan_Not_Paid*Values_Entered,Monthly_Payment,""), "")</f>
        <v/>
      </c>
      <c r="F201" s="71" t="str">
        <f ca="1">IFERROR(IF(Loan_Not_Paid*Values_Entered,Principal,""), "")</f>
        <v/>
      </c>
      <c r="G201" s="71" t="str">
        <f ca="1">IFERROR(IF(Loan_Not_Paid*Values_Entered,Interest,""), "")</f>
        <v/>
      </c>
      <c r="H201" s="71" t="str">
        <f ca="1">IFERROR(IF(Loan_Not_Paid*Values_Entered,Ending_Balance,""), "")</f>
        <v/>
      </c>
    </row>
    <row r="202" spans="2:8" x14ac:dyDescent="0.35">
      <c r="B202" s="73" t="str">
        <f ca="1">IFERROR(IF(Loan_Not_Paid*Values_Entered,Payment_Number,""), "")</f>
        <v/>
      </c>
      <c r="C202" s="72" t="str">
        <f ca="1">IFERROR(IF(Loan_Not_Paid*Values_Entered,Payment_Date,""), "")</f>
        <v/>
      </c>
      <c r="D202" s="71" t="str">
        <f ca="1">IFERROR(IF(Loan_Not_Paid*Values_Entered,Beginning_Balance,""), "")</f>
        <v/>
      </c>
      <c r="E202" s="71" t="str">
        <f ca="1">IFERROR(IF(Loan_Not_Paid*Values_Entered,Monthly_Payment,""), "")</f>
        <v/>
      </c>
      <c r="F202" s="71" t="str">
        <f ca="1">IFERROR(IF(Loan_Not_Paid*Values_Entered,Principal,""), "")</f>
        <v/>
      </c>
      <c r="G202" s="71" t="str">
        <f ca="1">IFERROR(IF(Loan_Not_Paid*Values_Entered,Interest,""), "")</f>
        <v/>
      </c>
      <c r="H202" s="71" t="str">
        <f ca="1">IFERROR(IF(Loan_Not_Paid*Values_Entered,Ending_Balance,""), "")</f>
        <v/>
      </c>
    </row>
    <row r="203" spans="2:8" x14ac:dyDescent="0.35">
      <c r="B203" s="73" t="str">
        <f ca="1">IFERROR(IF(Loan_Not_Paid*Values_Entered,Payment_Number,""), "")</f>
        <v/>
      </c>
      <c r="C203" s="72" t="str">
        <f ca="1">IFERROR(IF(Loan_Not_Paid*Values_Entered,Payment_Date,""), "")</f>
        <v/>
      </c>
      <c r="D203" s="71" t="str">
        <f ca="1">IFERROR(IF(Loan_Not_Paid*Values_Entered,Beginning_Balance,""), "")</f>
        <v/>
      </c>
      <c r="E203" s="71" t="str">
        <f ca="1">IFERROR(IF(Loan_Not_Paid*Values_Entered,Monthly_Payment,""), "")</f>
        <v/>
      </c>
      <c r="F203" s="71" t="str">
        <f ca="1">IFERROR(IF(Loan_Not_Paid*Values_Entered,Principal,""), "")</f>
        <v/>
      </c>
      <c r="G203" s="71" t="str">
        <f ca="1">IFERROR(IF(Loan_Not_Paid*Values_Entered,Interest,""), "")</f>
        <v/>
      </c>
      <c r="H203" s="71" t="str">
        <f ca="1">IFERROR(IF(Loan_Not_Paid*Values_Entered,Ending_Balance,""), "")</f>
        <v/>
      </c>
    </row>
    <row r="204" spans="2:8" x14ac:dyDescent="0.35">
      <c r="B204" s="73" t="str">
        <f ca="1">IFERROR(IF(Loan_Not_Paid*Values_Entered,Payment_Number,""), "")</f>
        <v/>
      </c>
      <c r="C204" s="72" t="str">
        <f ca="1">IFERROR(IF(Loan_Not_Paid*Values_Entered,Payment_Date,""), "")</f>
        <v/>
      </c>
      <c r="D204" s="71" t="str">
        <f ca="1">IFERROR(IF(Loan_Not_Paid*Values_Entered,Beginning_Balance,""), "")</f>
        <v/>
      </c>
      <c r="E204" s="71" t="str">
        <f ca="1">IFERROR(IF(Loan_Not_Paid*Values_Entered,Monthly_Payment,""), "")</f>
        <v/>
      </c>
      <c r="F204" s="71" t="str">
        <f ca="1">IFERROR(IF(Loan_Not_Paid*Values_Entered,Principal,""), "")</f>
        <v/>
      </c>
      <c r="G204" s="71" t="str">
        <f ca="1">IFERROR(IF(Loan_Not_Paid*Values_Entered,Interest,""), "")</f>
        <v/>
      </c>
      <c r="H204" s="71" t="str">
        <f ca="1">IFERROR(IF(Loan_Not_Paid*Values_Entered,Ending_Balance,""), "")</f>
        <v/>
      </c>
    </row>
    <row r="205" spans="2:8" x14ac:dyDescent="0.35">
      <c r="B205" s="73" t="str">
        <f ca="1">IFERROR(IF(Loan_Not_Paid*Values_Entered,Payment_Number,""), "")</f>
        <v/>
      </c>
      <c r="C205" s="72" t="str">
        <f ca="1">IFERROR(IF(Loan_Not_Paid*Values_Entered,Payment_Date,""), "")</f>
        <v/>
      </c>
      <c r="D205" s="71" t="str">
        <f ca="1">IFERROR(IF(Loan_Not_Paid*Values_Entered,Beginning_Balance,""), "")</f>
        <v/>
      </c>
      <c r="E205" s="71" t="str">
        <f ca="1">IFERROR(IF(Loan_Not_Paid*Values_Entered,Monthly_Payment,""), "")</f>
        <v/>
      </c>
      <c r="F205" s="71" t="str">
        <f ca="1">IFERROR(IF(Loan_Not_Paid*Values_Entered,Principal,""), "")</f>
        <v/>
      </c>
      <c r="G205" s="71" t="str">
        <f ca="1">IFERROR(IF(Loan_Not_Paid*Values_Entered,Interest,""), "")</f>
        <v/>
      </c>
      <c r="H205" s="71" t="str">
        <f ca="1">IFERROR(IF(Loan_Not_Paid*Values_Entered,Ending_Balance,""), "")</f>
        <v/>
      </c>
    </row>
    <row r="206" spans="2:8" x14ac:dyDescent="0.35">
      <c r="B206" s="73" t="str">
        <f ca="1">IFERROR(IF(Loan_Not_Paid*Values_Entered,Payment_Number,""), "")</f>
        <v/>
      </c>
      <c r="C206" s="72" t="str">
        <f ca="1">IFERROR(IF(Loan_Not_Paid*Values_Entered,Payment_Date,""), "")</f>
        <v/>
      </c>
      <c r="D206" s="71" t="str">
        <f ca="1">IFERROR(IF(Loan_Not_Paid*Values_Entered,Beginning_Balance,""), "")</f>
        <v/>
      </c>
      <c r="E206" s="71" t="str">
        <f ca="1">IFERROR(IF(Loan_Not_Paid*Values_Entered,Monthly_Payment,""), "")</f>
        <v/>
      </c>
      <c r="F206" s="71" t="str">
        <f ca="1">IFERROR(IF(Loan_Not_Paid*Values_Entered,Principal,""), "")</f>
        <v/>
      </c>
      <c r="G206" s="71" t="str">
        <f ca="1">IFERROR(IF(Loan_Not_Paid*Values_Entered,Interest,""), "")</f>
        <v/>
      </c>
      <c r="H206" s="71" t="str">
        <f ca="1">IFERROR(IF(Loan_Not_Paid*Values_Entered,Ending_Balance,""), "")</f>
        <v/>
      </c>
    </row>
    <row r="207" spans="2:8" x14ac:dyDescent="0.35">
      <c r="B207" s="73" t="str">
        <f ca="1">IFERROR(IF(Loan_Not_Paid*Values_Entered,Payment_Number,""), "")</f>
        <v/>
      </c>
      <c r="C207" s="72" t="str">
        <f ca="1">IFERROR(IF(Loan_Not_Paid*Values_Entered,Payment_Date,""), "")</f>
        <v/>
      </c>
      <c r="D207" s="71" t="str">
        <f ca="1">IFERROR(IF(Loan_Not_Paid*Values_Entered,Beginning_Balance,""), "")</f>
        <v/>
      </c>
      <c r="E207" s="71" t="str">
        <f ca="1">IFERROR(IF(Loan_Not_Paid*Values_Entered,Monthly_Payment,""), "")</f>
        <v/>
      </c>
      <c r="F207" s="71" t="str">
        <f ca="1">IFERROR(IF(Loan_Not_Paid*Values_Entered,Principal,""), "")</f>
        <v/>
      </c>
      <c r="G207" s="71" t="str">
        <f ca="1">IFERROR(IF(Loan_Not_Paid*Values_Entered,Interest,""), "")</f>
        <v/>
      </c>
      <c r="H207" s="71" t="str">
        <f ca="1">IFERROR(IF(Loan_Not_Paid*Values_Entered,Ending_Balance,""), "")</f>
        <v/>
      </c>
    </row>
    <row r="208" spans="2:8" x14ac:dyDescent="0.35">
      <c r="B208" s="73" t="str">
        <f ca="1">IFERROR(IF(Loan_Not_Paid*Values_Entered,Payment_Number,""), "")</f>
        <v/>
      </c>
      <c r="C208" s="72" t="str">
        <f ca="1">IFERROR(IF(Loan_Not_Paid*Values_Entered,Payment_Date,""), "")</f>
        <v/>
      </c>
      <c r="D208" s="71" t="str">
        <f ca="1">IFERROR(IF(Loan_Not_Paid*Values_Entered,Beginning_Balance,""), "")</f>
        <v/>
      </c>
      <c r="E208" s="71" t="str">
        <f ca="1">IFERROR(IF(Loan_Not_Paid*Values_Entered,Monthly_Payment,""), "")</f>
        <v/>
      </c>
      <c r="F208" s="71" t="str">
        <f ca="1">IFERROR(IF(Loan_Not_Paid*Values_Entered,Principal,""), "")</f>
        <v/>
      </c>
      <c r="G208" s="71" t="str">
        <f ca="1">IFERROR(IF(Loan_Not_Paid*Values_Entered,Interest,""), "")</f>
        <v/>
      </c>
      <c r="H208" s="71" t="str">
        <f ca="1">IFERROR(IF(Loan_Not_Paid*Values_Entered,Ending_Balance,""), "")</f>
        <v/>
      </c>
    </row>
    <row r="209" spans="2:8" x14ac:dyDescent="0.35">
      <c r="B209" s="73" t="str">
        <f ca="1">IFERROR(IF(Loan_Not_Paid*Values_Entered,Payment_Number,""), "")</f>
        <v/>
      </c>
      <c r="C209" s="72" t="str">
        <f ca="1">IFERROR(IF(Loan_Not_Paid*Values_Entered,Payment_Date,""), "")</f>
        <v/>
      </c>
      <c r="D209" s="71" t="str">
        <f ca="1">IFERROR(IF(Loan_Not_Paid*Values_Entered,Beginning_Balance,""), "")</f>
        <v/>
      </c>
      <c r="E209" s="71" t="str">
        <f ca="1">IFERROR(IF(Loan_Not_Paid*Values_Entered,Monthly_Payment,""), "")</f>
        <v/>
      </c>
      <c r="F209" s="71" t="str">
        <f ca="1">IFERROR(IF(Loan_Not_Paid*Values_Entered,Principal,""), "")</f>
        <v/>
      </c>
      <c r="G209" s="71" t="str">
        <f ca="1">IFERROR(IF(Loan_Not_Paid*Values_Entered,Interest,""), "")</f>
        <v/>
      </c>
      <c r="H209" s="71" t="str">
        <f ca="1">IFERROR(IF(Loan_Not_Paid*Values_Entered,Ending_Balance,""), "")</f>
        <v/>
      </c>
    </row>
    <row r="210" spans="2:8" x14ac:dyDescent="0.35">
      <c r="B210" s="73" t="str">
        <f ca="1">IFERROR(IF(Loan_Not_Paid*Values_Entered,Payment_Number,""), "")</f>
        <v/>
      </c>
      <c r="C210" s="72" t="str">
        <f ca="1">IFERROR(IF(Loan_Not_Paid*Values_Entered,Payment_Date,""), "")</f>
        <v/>
      </c>
      <c r="D210" s="71" t="str">
        <f ca="1">IFERROR(IF(Loan_Not_Paid*Values_Entered,Beginning_Balance,""), "")</f>
        <v/>
      </c>
      <c r="E210" s="71" t="str">
        <f ca="1">IFERROR(IF(Loan_Not_Paid*Values_Entered,Monthly_Payment,""), "")</f>
        <v/>
      </c>
      <c r="F210" s="71" t="str">
        <f ca="1">IFERROR(IF(Loan_Not_Paid*Values_Entered,Principal,""), "")</f>
        <v/>
      </c>
      <c r="G210" s="71" t="str">
        <f ca="1">IFERROR(IF(Loan_Not_Paid*Values_Entered,Interest,""), "")</f>
        <v/>
      </c>
      <c r="H210" s="71" t="str">
        <f ca="1">IFERROR(IF(Loan_Not_Paid*Values_Entered,Ending_Balance,""), "")</f>
        <v/>
      </c>
    </row>
    <row r="211" spans="2:8" x14ac:dyDescent="0.35">
      <c r="B211" s="73" t="str">
        <f ca="1">IFERROR(IF(Loan_Not_Paid*Values_Entered,Payment_Number,""), "")</f>
        <v/>
      </c>
      <c r="C211" s="72" t="str">
        <f ca="1">IFERROR(IF(Loan_Not_Paid*Values_Entered,Payment_Date,""), "")</f>
        <v/>
      </c>
      <c r="D211" s="71" t="str">
        <f ca="1">IFERROR(IF(Loan_Not_Paid*Values_Entered,Beginning_Balance,""), "")</f>
        <v/>
      </c>
      <c r="E211" s="71" t="str">
        <f ca="1">IFERROR(IF(Loan_Not_Paid*Values_Entered,Monthly_Payment,""), "")</f>
        <v/>
      </c>
      <c r="F211" s="71" t="str">
        <f ca="1">IFERROR(IF(Loan_Not_Paid*Values_Entered,Principal,""), "")</f>
        <v/>
      </c>
      <c r="G211" s="71" t="str">
        <f ca="1">IFERROR(IF(Loan_Not_Paid*Values_Entered,Interest,""), "")</f>
        <v/>
      </c>
      <c r="H211" s="71" t="str">
        <f ca="1">IFERROR(IF(Loan_Not_Paid*Values_Entered,Ending_Balance,""), "")</f>
        <v/>
      </c>
    </row>
    <row r="212" spans="2:8" x14ac:dyDescent="0.35">
      <c r="B212" s="73" t="str">
        <f ca="1">IFERROR(IF(Loan_Not_Paid*Values_Entered,Payment_Number,""), "")</f>
        <v/>
      </c>
      <c r="C212" s="72" t="str">
        <f ca="1">IFERROR(IF(Loan_Not_Paid*Values_Entered,Payment_Date,""), "")</f>
        <v/>
      </c>
      <c r="D212" s="71" t="str">
        <f ca="1">IFERROR(IF(Loan_Not_Paid*Values_Entered,Beginning_Balance,""), "")</f>
        <v/>
      </c>
      <c r="E212" s="71" t="str">
        <f ca="1">IFERROR(IF(Loan_Not_Paid*Values_Entered,Monthly_Payment,""), "")</f>
        <v/>
      </c>
      <c r="F212" s="71" t="str">
        <f ca="1">IFERROR(IF(Loan_Not_Paid*Values_Entered,Principal,""), "")</f>
        <v/>
      </c>
      <c r="G212" s="71" t="str">
        <f ca="1">IFERROR(IF(Loan_Not_Paid*Values_Entered,Interest,""), "")</f>
        <v/>
      </c>
      <c r="H212" s="71" t="str">
        <f ca="1">IFERROR(IF(Loan_Not_Paid*Values_Entered,Ending_Balance,""), "")</f>
        <v/>
      </c>
    </row>
    <row r="213" spans="2:8" x14ac:dyDescent="0.35">
      <c r="B213" s="73" t="str">
        <f ca="1">IFERROR(IF(Loan_Not_Paid*Values_Entered,Payment_Number,""), "")</f>
        <v/>
      </c>
      <c r="C213" s="72" t="str">
        <f ca="1">IFERROR(IF(Loan_Not_Paid*Values_Entered,Payment_Date,""), "")</f>
        <v/>
      </c>
      <c r="D213" s="71" t="str">
        <f ca="1">IFERROR(IF(Loan_Not_Paid*Values_Entered,Beginning_Balance,""), "")</f>
        <v/>
      </c>
      <c r="E213" s="71" t="str">
        <f ca="1">IFERROR(IF(Loan_Not_Paid*Values_Entered,Monthly_Payment,""), "")</f>
        <v/>
      </c>
      <c r="F213" s="71" t="str">
        <f ca="1">IFERROR(IF(Loan_Not_Paid*Values_Entered,Principal,""), "")</f>
        <v/>
      </c>
      <c r="G213" s="71" t="str">
        <f ca="1">IFERROR(IF(Loan_Not_Paid*Values_Entered,Interest,""), "")</f>
        <v/>
      </c>
      <c r="H213" s="71" t="str">
        <f ca="1">IFERROR(IF(Loan_Not_Paid*Values_Entered,Ending_Balance,""), "")</f>
        <v/>
      </c>
    </row>
    <row r="214" spans="2:8" x14ac:dyDescent="0.35">
      <c r="B214" s="73" t="str">
        <f ca="1">IFERROR(IF(Loan_Not_Paid*Values_Entered,Payment_Number,""), "")</f>
        <v/>
      </c>
      <c r="C214" s="72" t="str">
        <f ca="1">IFERROR(IF(Loan_Not_Paid*Values_Entered,Payment_Date,""), "")</f>
        <v/>
      </c>
      <c r="D214" s="71" t="str">
        <f ca="1">IFERROR(IF(Loan_Not_Paid*Values_Entered,Beginning_Balance,""), "")</f>
        <v/>
      </c>
      <c r="E214" s="71" t="str">
        <f ca="1">IFERROR(IF(Loan_Not_Paid*Values_Entered,Monthly_Payment,""), "")</f>
        <v/>
      </c>
      <c r="F214" s="71" t="str">
        <f ca="1">IFERROR(IF(Loan_Not_Paid*Values_Entered,Principal,""), "")</f>
        <v/>
      </c>
      <c r="G214" s="71" t="str">
        <f ca="1">IFERROR(IF(Loan_Not_Paid*Values_Entered,Interest,""), "")</f>
        <v/>
      </c>
      <c r="H214" s="71" t="str">
        <f ca="1">IFERROR(IF(Loan_Not_Paid*Values_Entered,Ending_Balance,""), "")</f>
        <v/>
      </c>
    </row>
    <row r="215" spans="2:8" x14ac:dyDescent="0.35">
      <c r="B215" s="73" t="str">
        <f ca="1">IFERROR(IF(Loan_Not_Paid*Values_Entered,Payment_Number,""), "")</f>
        <v/>
      </c>
      <c r="C215" s="72" t="str">
        <f ca="1">IFERROR(IF(Loan_Not_Paid*Values_Entered,Payment_Date,""), "")</f>
        <v/>
      </c>
      <c r="D215" s="71" t="str">
        <f ca="1">IFERROR(IF(Loan_Not_Paid*Values_Entered,Beginning_Balance,""), "")</f>
        <v/>
      </c>
      <c r="E215" s="71" t="str">
        <f ca="1">IFERROR(IF(Loan_Not_Paid*Values_Entered,Monthly_Payment,""), "")</f>
        <v/>
      </c>
      <c r="F215" s="71" t="str">
        <f ca="1">IFERROR(IF(Loan_Not_Paid*Values_Entered,Principal,""), "")</f>
        <v/>
      </c>
      <c r="G215" s="71" t="str">
        <f ca="1">IFERROR(IF(Loan_Not_Paid*Values_Entered,Interest,""), "")</f>
        <v/>
      </c>
      <c r="H215" s="71" t="str">
        <f ca="1">IFERROR(IF(Loan_Not_Paid*Values_Entered,Ending_Balance,""), "")</f>
        <v/>
      </c>
    </row>
    <row r="216" spans="2:8" x14ac:dyDescent="0.35">
      <c r="B216" s="73" t="str">
        <f ca="1">IFERROR(IF(Loan_Not_Paid*Values_Entered,Payment_Number,""), "")</f>
        <v/>
      </c>
      <c r="C216" s="72" t="str">
        <f ca="1">IFERROR(IF(Loan_Not_Paid*Values_Entered,Payment_Date,""), "")</f>
        <v/>
      </c>
      <c r="D216" s="71" t="str">
        <f ca="1">IFERROR(IF(Loan_Not_Paid*Values_Entered,Beginning_Balance,""), "")</f>
        <v/>
      </c>
      <c r="E216" s="71" t="str">
        <f ca="1">IFERROR(IF(Loan_Not_Paid*Values_Entered,Monthly_Payment,""), "")</f>
        <v/>
      </c>
      <c r="F216" s="71" t="str">
        <f ca="1">IFERROR(IF(Loan_Not_Paid*Values_Entered,Principal,""), "")</f>
        <v/>
      </c>
      <c r="G216" s="71" t="str">
        <f ca="1">IFERROR(IF(Loan_Not_Paid*Values_Entered,Interest,""), "")</f>
        <v/>
      </c>
      <c r="H216" s="71" t="str">
        <f ca="1">IFERROR(IF(Loan_Not_Paid*Values_Entered,Ending_Balance,""), "")</f>
        <v/>
      </c>
    </row>
    <row r="217" spans="2:8" x14ac:dyDescent="0.35">
      <c r="B217" s="73" t="str">
        <f ca="1">IFERROR(IF(Loan_Not_Paid*Values_Entered,Payment_Number,""), "")</f>
        <v/>
      </c>
      <c r="C217" s="72" t="str">
        <f ca="1">IFERROR(IF(Loan_Not_Paid*Values_Entered,Payment_Date,""), "")</f>
        <v/>
      </c>
      <c r="D217" s="71" t="str">
        <f ca="1">IFERROR(IF(Loan_Not_Paid*Values_Entered,Beginning_Balance,""), "")</f>
        <v/>
      </c>
      <c r="E217" s="71" t="str">
        <f ca="1">IFERROR(IF(Loan_Not_Paid*Values_Entered,Monthly_Payment,""), "")</f>
        <v/>
      </c>
      <c r="F217" s="71" t="str">
        <f ca="1">IFERROR(IF(Loan_Not_Paid*Values_Entered,Principal,""), "")</f>
        <v/>
      </c>
      <c r="G217" s="71" t="str">
        <f ca="1">IFERROR(IF(Loan_Not_Paid*Values_Entered,Interest,""), "")</f>
        <v/>
      </c>
      <c r="H217" s="71" t="str">
        <f ca="1">IFERROR(IF(Loan_Not_Paid*Values_Entered,Ending_Balance,""), "")</f>
        <v/>
      </c>
    </row>
    <row r="218" spans="2:8" x14ac:dyDescent="0.35">
      <c r="B218" s="73" t="str">
        <f ca="1">IFERROR(IF(Loan_Not_Paid*Values_Entered,Payment_Number,""), "")</f>
        <v/>
      </c>
      <c r="C218" s="72" t="str">
        <f ca="1">IFERROR(IF(Loan_Not_Paid*Values_Entered,Payment_Date,""), "")</f>
        <v/>
      </c>
      <c r="D218" s="71" t="str">
        <f ca="1">IFERROR(IF(Loan_Not_Paid*Values_Entered,Beginning_Balance,""), "")</f>
        <v/>
      </c>
      <c r="E218" s="71" t="str">
        <f ca="1">IFERROR(IF(Loan_Not_Paid*Values_Entered,Monthly_Payment,""), "")</f>
        <v/>
      </c>
      <c r="F218" s="71" t="str">
        <f ca="1">IFERROR(IF(Loan_Not_Paid*Values_Entered,Principal,""), "")</f>
        <v/>
      </c>
      <c r="G218" s="71" t="str">
        <f ca="1">IFERROR(IF(Loan_Not_Paid*Values_Entered,Interest,""), "")</f>
        <v/>
      </c>
      <c r="H218" s="71" t="str">
        <f ca="1">IFERROR(IF(Loan_Not_Paid*Values_Entered,Ending_Balance,""), "")</f>
        <v/>
      </c>
    </row>
    <row r="219" spans="2:8" x14ac:dyDescent="0.35">
      <c r="B219" s="73" t="str">
        <f ca="1">IFERROR(IF(Loan_Not_Paid*Values_Entered,Payment_Number,""), "")</f>
        <v/>
      </c>
      <c r="C219" s="72" t="str">
        <f ca="1">IFERROR(IF(Loan_Not_Paid*Values_Entered,Payment_Date,""), "")</f>
        <v/>
      </c>
      <c r="D219" s="71" t="str">
        <f ca="1">IFERROR(IF(Loan_Not_Paid*Values_Entered,Beginning_Balance,""), "")</f>
        <v/>
      </c>
      <c r="E219" s="71" t="str">
        <f ca="1">IFERROR(IF(Loan_Not_Paid*Values_Entered,Monthly_Payment,""), "")</f>
        <v/>
      </c>
      <c r="F219" s="71" t="str">
        <f ca="1">IFERROR(IF(Loan_Not_Paid*Values_Entered,Principal,""), "")</f>
        <v/>
      </c>
      <c r="G219" s="71" t="str">
        <f ca="1">IFERROR(IF(Loan_Not_Paid*Values_Entered,Interest,""), "")</f>
        <v/>
      </c>
      <c r="H219" s="71" t="str">
        <f ca="1">IFERROR(IF(Loan_Not_Paid*Values_Entered,Ending_Balance,""), "")</f>
        <v/>
      </c>
    </row>
    <row r="220" spans="2:8" x14ac:dyDescent="0.35">
      <c r="B220" s="73" t="str">
        <f ca="1">IFERROR(IF(Loan_Not_Paid*Values_Entered,Payment_Number,""), "")</f>
        <v/>
      </c>
      <c r="C220" s="72" t="str">
        <f ca="1">IFERROR(IF(Loan_Not_Paid*Values_Entered,Payment_Date,""), "")</f>
        <v/>
      </c>
      <c r="D220" s="71" t="str">
        <f ca="1">IFERROR(IF(Loan_Not_Paid*Values_Entered,Beginning_Balance,""), "")</f>
        <v/>
      </c>
      <c r="E220" s="71" t="str">
        <f ca="1">IFERROR(IF(Loan_Not_Paid*Values_Entered,Monthly_Payment,""), "")</f>
        <v/>
      </c>
      <c r="F220" s="71" t="str">
        <f ca="1">IFERROR(IF(Loan_Not_Paid*Values_Entered,Principal,""), "")</f>
        <v/>
      </c>
      <c r="G220" s="71" t="str">
        <f ca="1">IFERROR(IF(Loan_Not_Paid*Values_Entered,Interest,""), "")</f>
        <v/>
      </c>
      <c r="H220" s="71" t="str">
        <f ca="1">IFERROR(IF(Loan_Not_Paid*Values_Entered,Ending_Balance,""), "")</f>
        <v/>
      </c>
    </row>
    <row r="221" spans="2:8" x14ac:dyDescent="0.35">
      <c r="B221" s="73" t="str">
        <f ca="1">IFERROR(IF(Loan_Not_Paid*Values_Entered,Payment_Number,""), "")</f>
        <v/>
      </c>
      <c r="C221" s="72" t="str">
        <f ca="1">IFERROR(IF(Loan_Not_Paid*Values_Entered,Payment_Date,""), "")</f>
        <v/>
      </c>
      <c r="D221" s="71" t="str">
        <f ca="1">IFERROR(IF(Loan_Not_Paid*Values_Entered,Beginning_Balance,""), "")</f>
        <v/>
      </c>
      <c r="E221" s="71" t="str">
        <f ca="1">IFERROR(IF(Loan_Not_Paid*Values_Entered,Monthly_Payment,""), "")</f>
        <v/>
      </c>
      <c r="F221" s="71" t="str">
        <f ca="1">IFERROR(IF(Loan_Not_Paid*Values_Entered,Principal,""), "")</f>
        <v/>
      </c>
      <c r="G221" s="71" t="str">
        <f ca="1">IFERROR(IF(Loan_Not_Paid*Values_Entered,Interest,""), "")</f>
        <v/>
      </c>
      <c r="H221" s="71" t="str">
        <f ca="1">IFERROR(IF(Loan_Not_Paid*Values_Entered,Ending_Balance,""), "")</f>
        <v/>
      </c>
    </row>
    <row r="222" spans="2:8" x14ac:dyDescent="0.35">
      <c r="B222" s="73" t="str">
        <f ca="1">IFERROR(IF(Loan_Not_Paid*Values_Entered,Payment_Number,""), "")</f>
        <v/>
      </c>
      <c r="C222" s="72" t="str">
        <f ca="1">IFERROR(IF(Loan_Not_Paid*Values_Entered,Payment_Date,""), "")</f>
        <v/>
      </c>
      <c r="D222" s="71" t="str">
        <f ca="1">IFERROR(IF(Loan_Not_Paid*Values_Entered,Beginning_Balance,""), "")</f>
        <v/>
      </c>
      <c r="E222" s="71" t="str">
        <f ca="1">IFERROR(IF(Loan_Not_Paid*Values_Entered,Monthly_Payment,""), "")</f>
        <v/>
      </c>
      <c r="F222" s="71" t="str">
        <f ca="1">IFERROR(IF(Loan_Not_Paid*Values_Entered,Principal,""), "")</f>
        <v/>
      </c>
      <c r="G222" s="71" t="str">
        <f ca="1">IFERROR(IF(Loan_Not_Paid*Values_Entered,Interest,""), "")</f>
        <v/>
      </c>
      <c r="H222" s="71" t="str">
        <f ca="1">IFERROR(IF(Loan_Not_Paid*Values_Entered,Ending_Balance,""), "")</f>
        <v/>
      </c>
    </row>
    <row r="223" spans="2:8" x14ac:dyDescent="0.35">
      <c r="B223" s="73" t="str">
        <f ca="1">IFERROR(IF(Loan_Not_Paid*Values_Entered,Payment_Number,""), "")</f>
        <v/>
      </c>
      <c r="C223" s="72" t="str">
        <f ca="1">IFERROR(IF(Loan_Not_Paid*Values_Entered,Payment_Date,""), "")</f>
        <v/>
      </c>
      <c r="D223" s="71" t="str">
        <f ca="1">IFERROR(IF(Loan_Not_Paid*Values_Entered,Beginning_Balance,""), "")</f>
        <v/>
      </c>
      <c r="E223" s="71" t="str">
        <f ca="1">IFERROR(IF(Loan_Not_Paid*Values_Entered,Monthly_Payment,""), "")</f>
        <v/>
      </c>
      <c r="F223" s="71" t="str">
        <f ca="1">IFERROR(IF(Loan_Not_Paid*Values_Entered,Principal,""), "")</f>
        <v/>
      </c>
      <c r="G223" s="71" t="str">
        <f ca="1">IFERROR(IF(Loan_Not_Paid*Values_Entered,Interest,""), "")</f>
        <v/>
      </c>
      <c r="H223" s="71" t="str">
        <f ca="1">IFERROR(IF(Loan_Not_Paid*Values_Entered,Ending_Balance,""), "")</f>
        <v/>
      </c>
    </row>
    <row r="224" spans="2:8" x14ac:dyDescent="0.35">
      <c r="B224" s="73" t="str">
        <f ca="1">IFERROR(IF(Loan_Not_Paid*Values_Entered,Payment_Number,""), "")</f>
        <v/>
      </c>
      <c r="C224" s="72" t="str">
        <f ca="1">IFERROR(IF(Loan_Not_Paid*Values_Entered,Payment_Date,""), "")</f>
        <v/>
      </c>
      <c r="D224" s="71" t="str">
        <f ca="1">IFERROR(IF(Loan_Not_Paid*Values_Entered,Beginning_Balance,""), "")</f>
        <v/>
      </c>
      <c r="E224" s="71" t="str">
        <f ca="1">IFERROR(IF(Loan_Not_Paid*Values_Entered,Monthly_Payment,""), "")</f>
        <v/>
      </c>
      <c r="F224" s="71" t="str">
        <f ca="1">IFERROR(IF(Loan_Not_Paid*Values_Entered,Principal,""), "")</f>
        <v/>
      </c>
      <c r="G224" s="71" t="str">
        <f ca="1">IFERROR(IF(Loan_Not_Paid*Values_Entered,Interest,""), "")</f>
        <v/>
      </c>
      <c r="H224" s="71" t="str">
        <f ca="1">IFERROR(IF(Loan_Not_Paid*Values_Entered,Ending_Balance,""), "")</f>
        <v/>
      </c>
    </row>
    <row r="225" spans="2:8" x14ac:dyDescent="0.35">
      <c r="B225" s="73" t="str">
        <f ca="1">IFERROR(IF(Loan_Not_Paid*Values_Entered,Payment_Number,""), "")</f>
        <v/>
      </c>
      <c r="C225" s="72" t="str">
        <f ca="1">IFERROR(IF(Loan_Not_Paid*Values_Entered,Payment_Date,""), "")</f>
        <v/>
      </c>
      <c r="D225" s="71" t="str">
        <f ca="1">IFERROR(IF(Loan_Not_Paid*Values_Entered,Beginning_Balance,""), "")</f>
        <v/>
      </c>
      <c r="E225" s="71" t="str">
        <f ca="1">IFERROR(IF(Loan_Not_Paid*Values_Entered,Monthly_Payment,""), "")</f>
        <v/>
      </c>
      <c r="F225" s="71" t="str">
        <f ca="1">IFERROR(IF(Loan_Not_Paid*Values_Entered,Principal,""), "")</f>
        <v/>
      </c>
      <c r="G225" s="71" t="str">
        <f ca="1">IFERROR(IF(Loan_Not_Paid*Values_Entered,Interest,""), "")</f>
        <v/>
      </c>
      <c r="H225" s="71" t="str">
        <f ca="1">IFERROR(IF(Loan_Not_Paid*Values_Entered,Ending_Balance,""), "")</f>
        <v/>
      </c>
    </row>
    <row r="226" spans="2:8" x14ac:dyDescent="0.35">
      <c r="B226" s="73" t="str">
        <f ca="1">IFERROR(IF(Loan_Not_Paid*Values_Entered,Payment_Number,""), "")</f>
        <v/>
      </c>
      <c r="C226" s="72" t="str">
        <f ca="1">IFERROR(IF(Loan_Not_Paid*Values_Entered,Payment_Date,""), "")</f>
        <v/>
      </c>
      <c r="D226" s="71" t="str">
        <f ca="1">IFERROR(IF(Loan_Not_Paid*Values_Entered,Beginning_Balance,""), "")</f>
        <v/>
      </c>
      <c r="E226" s="71" t="str">
        <f ca="1">IFERROR(IF(Loan_Not_Paid*Values_Entered,Monthly_Payment,""), "")</f>
        <v/>
      </c>
      <c r="F226" s="71" t="str">
        <f ca="1">IFERROR(IF(Loan_Not_Paid*Values_Entered,Principal,""), "")</f>
        <v/>
      </c>
      <c r="G226" s="71" t="str">
        <f ca="1">IFERROR(IF(Loan_Not_Paid*Values_Entered,Interest,""), "")</f>
        <v/>
      </c>
      <c r="H226" s="71" t="str">
        <f ca="1">IFERROR(IF(Loan_Not_Paid*Values_Entered,Ending_Balance,""), "")</f>
        <v/>
      </c>
    </row>
    <row r="227" spans="2:8" x14ac:dyDescent="0.35">
      <c r="B227" s="73" t="str">
        <f ca="1">IFERROR(IF(Loan_Not_Paid*Values_Entered,Payment_Number,""), "")</f>
        <v/>
      </c>
      <c r="C227" s="72" t="str">
        <f ca="1">IFERROR(IF(Loan_Not_Paid*Values_Entered,Payment_Date,""), "")</f>
        <v/>
      </c>
      <c r="D227" s="71" t="str">
        <f ca="1">IFERROR(IF(Loan_Not_Paid*Values_Entered,Beginning_Balance,""), "")</f>
        <v/>
      </c>
      <c r="E227" s="71" t="str">
        <f ca="1">IFERROR(IF(Loan_Not_Paid*Values_Entered,Monthly_Payment,""), "")</f>
        <v/>
      </c>
      <c r="F227" s="71" t="str">
        <f ca="1">IFERROR(IF(Loan_Not_Paid*Values_Entered,Principal,""), "")</f>
        <v/>
      </c>
      <c r="G227" s="71" t="str">
        <f ca="1">IFERROR(IF(Loan_Not_Paid*Values_Entered,Interest,""), "")</f>
        <v/>
      </c>
      <c r="H227" s="71" t="str">
        <f ca="1">IFERROR(IF(Loan_Not_Paid*Values_Entered,Ending_Balance,""), "")</f>
        <v/>
      </c>
    </row>
    <row r="228" spans="2:8" x14ac:dyDescent="0.35">
      <c r="B228" s="73" t="str">
        <f ca="1">IFERROR(IF(Loan_Not_Paid*Values_Entered,Payment_Number,""), "")</f>
        <v/>
      </c>
      <c r="C228" s="72" t="str">
        <f ca="1">IFERROR(IF(Loan_Not_Paid*Values_Entered,Payment_Date,""), "")</f>
        <v/>
      </c>
      <c r="D228" s="71" t="str">
        <f ca="1">IFERROR(IF(Loan_Not_Paid*Values_Entered,Beginning_Balance,""), "")</f>
        <v/>
      </c>
      <c r="E228" s="71" t="str">
        <f ca="1">IFERROR(IF(Loan_Not_Paid*Values_Entered,Monthly_Payment,""), "")</f>
        <v/>
      </c>
      <c r="F228" s="71" t="str">
        <f ca="1">IFERROR(IF(Loan_Not_Paid*Values_Entered,Principal,""), "")</f>
        <v/>
      </c>
      <c r="G228" s="71" t="str">
        <f ca="1">IFERROR(IF(Loan_Not_Paid*Values_Entered,Interest,""), "")</f>
        <v/>
      </c>
      <c r="H228" s="71" t="str">
        <f ca="1">IFERROR(IF(Loan_Not_Paid*Values_Entered,Ending_Balance,""), "")</f>
        <v/>
      </c>
    </row>
    <row r="229" spans="2:8" x14ac:dyDescent="0.35">
      <c r="B229" s="73" t="str">
        <f ca="1">IFERROR(IF(Loan_Not_Paid*Values_Entered,Payment_Number,""), "")</f>
        <v/>
      </c>
      <c r="C229" s="72" t="str">
        <f ca="1">IFERROR(IF(Loan_Not_Paid*Values_Entered,Payment_Date,""), "")</f>
        <v/>
      </c>
      <c r="D229" s="71" t="str">
        <f ca="1">IFERROR(IF(Loan_Not_Paid*Values_Entered,Beginning_Balance,""), "")</f>
        <v/>
      </c>
      <c r="E229" s="71" t="str">
        <f ca="1">IFERROR(IF(Loan_Not_Paid*Values_Entered,Monthly_Payment,""), "")</f>
        <v/>
      </c>
      <c r="F229" s="71" t="str">
        <f ca="1">IFERROR(IF(Loan_Not_Paid*Values_Entered,Principal,""), "")</f>
        <v/>
      </c>
      <c r="G229" s="71" t="str">
        <f ca="1">IFERROR(IF(Loan_Not_Paid*Values_Entered,Interest,""), "")</f>
        <v/>
      </c>
      <c r="H229" s="71" t="str">
        <f ca="1">IFERROR(IF(Loan_Not_Paid*Values_Entered,Ending_Balance,""), "")</f>
        <v/>
      </c>
    </row>
    <row r="230" spans="2:8" x14ac:dyDescent="0.35">
      <c r="B230" s="73" t="str">
        <f ca="1">IFERROR(IF(Loan_Not_Paid*Values_Entered,Payment_Number,""), "")</f>
        <v/>
      </c>
      <c r="C230" s="72" t="str">
        <f ca="1">IFERROR(IF(Loan_Not_Paid*Values_Entered,Payment_Date,""), "")</f>
        <v/>
      </c>
      <c r="D230" s="71" t="str">
        <f ca="1">IFERROR(IF(Loan_Not_Paid*Values_Entered,Beginning_Balance,""), "")</f>
        <v/>
      </c>
      <c r="E230" s="71" t="str">
        <f ca="1">IFERROR(IF(Loan_Not_Paid*Values_Entered,Monthly_Payment,""), "")</f>
        <v/>
      </c>
      <c r="F230" s="71" t="str">
        <f ca="1">IFERROR(IF(Loan_Not_Paid*Values_Entered,Principal,""), "")</f>
        <v/>
      </c>
      <c r="G230" s="71" t="str">
        <f ca="1">IFERROR(IF(Loan_Not_Paid*Values_Entered,Interest,""), "")</f>
        <v/>
      </c>
      <c r="H230" s="71" t="str">
        <f ca="1">IFERROR(IF(Loan_Not_Paid*Values_Entered,Ending_Balance,""), "")</f>
        <v/>
      </c>
    </row>
    <row r="231" spans="2:8" x14ac:dyDescent="0.35">
      <c r="B231" s="73" t="str">
        <f ca="1">IFERROR(IF(Loan_Not_Paid*Values_Entered,Payment_Number,""), "")</f>
        <v/>
      </c>
      <c r="C231" s="72" t="str">
        <f ca="1">IFERROR(IF(Loan_Not_Paid*Values_Entered,Payment_Date,""), "")</f>
        <v/>
      </c>
      <c r="D231" s="71" t="str">
        <f ca="1">IFERROR(IF(Loan_Not_Paid*Values_Entered,Beginning_Balance,""), "")</f>
        <v/>
      </c>
      <c r="E231" s="71" t="str">
        <f ca="1">IFERROR(IF(Loan_Not_Paid*Values_Entered,Monthly_Payment,""), "")</f>
        <v/>
      </c>
      <c r="F231" s="71" t="str">
        <f ca="1">IFERROR(IF(Loan_Not_Paid*Values_Entered,Principal,""), "")</f>
        <v/>
      </c>
      <c r="G231" s="71" t="str">
        <f ca="1">IFERROR(IF(Loan_Not_Paid*Values_Entered,Interest,""), "")</f>
        <v/>
      </c>
      <c r="H231" s="71" t="str">
        <f ca="1">IFERROR(IF(Loan_Not_Paid*Values_Entered,Ending_Balance,""), "")</f>
        <v/>
      </c>
    </row>
    <row r="232" spans="2:8" x14ac:dyDescent="0.35">
      <c r="B232" s="73" t="str">
        <f ca="1">IFERROR(IF(Loan_Not_Paid*Values_Entered,Payment_Number,""), "")</f>
        <v/>
      </c>
      <c r="C232" s="72" t="str">
        <f ca="1">IFERROR(IF(Loan_Not_Paid*Values_Entered,Payment_Date,""), "")</f>
        <v/>
      </c>
      <c r="D232" s="71" t="str">
        <f ca="1">IFERROR(IF(Loan_Not_Paid*Values_Entered,Beginning_Balance,""), "")</f>
        <v/>
      </c>
      <c r="E232" s="71" t="str">
        <f ca="1">IFERROR(IF(Loan_Not_Paid*Values_Entered,Monthly_Payment,""), "")</f>
        <v/>
      </c>
      <c r="F232" s="71" t="str">
        <f ca="1">IFERROR(IF(Loan_Not_Paid*Values_Entered,Principal,""), "")</f>
        <v/>
      </c>
      <c r="G232" s="71" t="str">
        <f ca="1">IFERROR(IF(Loan_Not_Paid*Values_Entered,Interest,""), "")</f>
        <v/>
      </c>
      <c r="H232" s="71" t="str">
        <f ca="1">IFERROR(IF(Loan_Not_Paid*Values_Entered,Ending_Balance,""), "")</f>
        <v/>
      </c>
    </row>
    <row r="233" spans="2:8" x14ac:dyDescent="0.35">
      <c r="B233" s="73" t="str">
        <f ca="1">IFERROR(IF(Loan_Not_Paid*Values_Entered,Payment_Number,""), "")</f>
        <v/>
      </c>
      <c r="C233" s="72" t="str">
        <f ca="1">IFERROR(IF(Loan_Not_Paid*Values_Entered,Payment_Date,""), "")</f>
        <v/>
      </c>
      <c r="D233" s="71" t="str">
        <f ca="1">IFERROR(IF(Loan_Not_Paid*Values_Entered,Beginning_Balance,""), "")</f>
        <v/>
      </c>
      <c r="E233" s="71" t="str">
        <f ca="1">IFERROR(IF(Loan_Not_Paid*Values_Entered,Monthly_Payment,""), "")</f>
        <v/>
      </c>
      <c r="F233" s="71" t="str">
        <f ca="1">IFERROR(IF(Loan_Not_Paid*Values_Entered,Principal,""), "")</f>
        <v/>
      </c>
      <c r="G233" s="71" t="str">
        <f ca="1">IFERROR(IF(Loan_Not_Paid*Values_Entered,Interest,""), "")</f>
        <v/>
      </c>
      <c r="H233" s="71" t="str">
        <f ca="1">IFERROR(IF(Loan_Not_Paid*Values_Entered,Ending_Balance,""), "")</f>
        <v/>
      </c>
    </row>
    <row r="234" spans="2:8" x14ac:dyDescent="0.35">
      <c r="B234" s="73" t="str">
        <f ca="1">IFERROR(IF(Loan_Not_Paid*Values_Entered,Payment_Number,""), "")</f>
        <v/>
      </c>
      <c r="C234" s="72" t="str">
        <f ca="1">IFERROR(IF(Loan_Not_Paid*Values_Entered,Payment_Date,""), "")</f>
        <v/>
      </c>
      <c r="D234" s="71" t="str">
        <f ca="1">IFERROR(IF(Loan_Not_Paid*Values_Entered,Beginning_Balance,""), "")</f>
        <v/>
      </c>
      <c r="E234" s="71" t="str">
        <f ca="1">IFERROR(IF(Loan_Not_Paid*Values_Entered,Monthly_Payment,""), "")</f>
        <v/>
      </c>
      <c r="F234" s="71" t="str">
        <f ca="1">IFERROR(IF(Loan_Not_Paid*Values_Entered,Principal,""), "")</f>
        <v/>
      </c>
      <c r="G234" s="71" t="str">
        <f ca="1">IFERROR(IF(Loan_Not_Paid*Values_Entered,Interest,""), "")</f>
        <v/>
      </c>
      <c r="H234" s="71" t="str">
        <f ca="1">IFERROR(IF(Loan_Not_Paid*Values_Entered,Ending_Balance,""), "")</f>
        <v/>
      </c>
    </row>
    <row r="235" spans="2:8" x14ac:dyDescent="0.35">
      <c r="B235" s="73" t="str">
        <f ca="1">IFERROR(IF(Loan_Not_Paid*Values_Entered,Payment_Number,""), "")</f>
        <v/>
      </c>
      <c r="C235" s="72" t="str">
        <f ca="1">IFERROR(IF(Loan_Not_Paid*Values_Entered,Payment_Date,""), "")</f>
        <v/>
      </c>
      <c r="D235" s="71" t="str">
        <f ca="1">IFERROR(IF(Loan_Not_Paid*Values_Entered,Beginning_Balance,""), "")</f>
        <v/>
      </c>
      <c r="E235" s="71" t="str">
        <f ca="1">IFERROR(IF(Loan_Not_Paid*Values_Entered,Monthly_Payment,""), "")</f>
        <v/>
      </c>
      <c r="F235" s="71" t="str">
        <f ca="1">IFERROR(IF(Loan_Not_Paid*Values_Entered,Principal,""), "")</f>
        <v/>
      </c>
      <c r="G235" s="71" t="str">
        <f ca="1">IFERROR(IF(Loan_Not_Paid*Values_Entered,Interest,""), "")</f>
        <v/>
      </c>
      <c r="H235" s="71" t="str">
        <f ca="1">IFERROR(IF(Loan_Not_Paid*Values_Entered,Ending_Balance,""), "")</f>
        <v/>
      </c>
    </row>
    <row r="236" spans="2:8" x14ac:dyDescent="0.35">
      <c r="B236" s="73" t="str">
        <f ca="1">IFERROR(IF(Loan_Not_Paid*Values_Entered,Payment_Number,""), "")</f>
        <v/>
      </c>
      <c r="C236" s="72" t="str">
        <f ca="1">IFERROR(IF(Loan_Not_Paid*Values_Entered,Payment_Date,""), "")</f>
        <v/>
      </c>
      <c r="D236" s="71" t="str">
        <f ca="1">IFERROR(IF(Loan_Not_Paid*Values_Entered,Beginning_Balance,""), "")</f>
        <v/>
      </c>
      <c r="E236" s="71" t="str">
        <f ca="1">IFERROR(IF(Loan_Not_Paid*Values_Entered,Monthly_Payment,""), "")</f>
        <v/>
      </c>
      <c r="F236" s="71" t="str">
        <f ca="1">IFERROR(IF(Loan_Not_Paid*Values_Entered,Principal,""), "")</f>
        <v/>
      </c>
      <c r="G236" s="71" t="str">
        <f ca="1">IFERROR(IF(Loan_Not_Paid*Values_Entered,Interest,""), "")</f>
        <v/>
      </c>
      <c r="H236" s="71" t="str">
        <f ca="1">IFERROR(IF(Loan_Not_Paid*Values_Entered,Ending_Balance,""), "")</f>
        <v/>
      </c>
    </row>
    <row r="237" spans="2:8" x14ac:dyDescent="0.35">
      <c r="B237" s="73" t="str">
        <f ca="1">IFERROR(IF(Loan_Not_Paid*Values_Entered,Payment_Number,""), "")</f>
        <v/>
      </c>
      <c r="C237" s="72" t="str">
        <f ca="1">IFERROR(IF(Loan_Not_Paid*Values_Entered,Payment_Date,""), "")</f>
        <v/>
      </c>
      <c r="D237" s="71" t="str">
        <f ca="1">IFERROR(IF(Loan_Not_Paid*Values_Entered,Beginning_Balance,""), "")</f>
        <v/>
      </c>
      <c r="E237" s="71" t="str">
        <f ca="1">IFERROR(IF(Loan_Not_Paid*Values_Entered,Monthly_Payment,""), "")</f>
        <v/>
      </c>
      <c r="F237" s="71" t="str">
        <f ca="1">IFERROR(IF(Loan_Not_Paid*Values_Entered,Principal,""), "")</f>
        <v/>
      </c>
      <c r="G237" s="71" t="str">
        <f ca="1">IFERROR(IF(Loan_Not_Paid*Values_Entered,Interest,""), "")</f>
        <v/>
      </c>
      <c r="H237" s="71" t="str">
        <f ca="1">IFERROR(IF(Loan_Not_Paid*Values_Entered,Ending_Balance,""), "")</f>
        <v/>
      </c>
    </row>
    <row r="238" spans="2:8" x14ac:dyDescent="0.35">
      <c r="B238" s="73" t="str">
        <f ca="1">IFERROR(IF(Loan_Not_Paid*Values_Entered,Payment_Number,""), "")</f>
        <v/>
      </c>
      <c r="C238" s="72" t="str">
        <f ca="1">IFERROR(IF(Loan_Not_Paid*Values_Entered,Payment_Date,""), "")</f>
        <v/>
      </c>
      <c r="D238" s="71" t="str">
        <f ca="1">IFERROR(IF(Loan_Not_Paid*Values_Entered,Beginning_Balance,""), "")</f>
        <v/>
      </c>
      <c r="E238" s="71" t="str">
        <f ca="1">IFERROR(IF(Loan_Not_Paid*Values_Entered,Monthly_Payment,""), "")</f>
        <v/>
      </c>
      <c r="F238" s="71" t="str">
        <f ca="1">IFERROR(IF(Loan_Not_Paid*Values_Entered,Principal,""), "")</f>
        <v/>
      </c>
      <c r="G238" s="71" t="str">
        <f ca="1">IFERROR(IF(Loan_Not_Paid*Values_Entered,Interest,""), "")</f>
        <v/>
      </c>
      <c r="H238" s="71" t="str">
        <f ca="1">IFERROR(IF(Loan_Not_Paid*Values_Entered,Ending_Balance,""), "")</f>
        <v/>
      </c>
    </row>
    <row r="239" spans="2:8" x14ac:dyDescent="0.35">
      <c r="B239" s="73" t="str">
        <f ca="1">IFERROR(IF(Loan_Not_Paid*Values_Entered,Payment_Number,""), "")</f>
        <v/>
      </c>
      <c r="C239" s="72" t="str">
        <f ca="1">IFERROR(IF(Loan_Not_Paid*Values_Entered,Payment_Date,""), "")</f>
        <v/>
      </c>
      <c r="D239" s="71" t="str">
        <f ca="1">IFERROR(IF(Loan_Not_Paid*Values_Entered,Beginning_Balance,""), "")</f>
        <v/>
      </c>
      <c r="E239" s="71" t="str">
        <f ca="1">IFERROR(IF(Loan_Not_Paid*Values_Entered,Monthly_Payment,""), "")</f>
        <v/>
      </c>
      <c r="F239" s="71" t="str">
        <f ca="1">IFERROR(IF(Loan_Not_Paid*Values_Entered,Principal,""), "")</f>
        <v/>
      </c>
      <c r="G239" s="71" t="str">
        <f ca="1">IFERROR(IF(Loan_Not_Paid*Values_Entered,Interest,""), "")</f>
        <v/>
      </c>
      <c r="H239" s="71" t="str">
        <f ca="1">IFERROR(IF(Loan_Not_Paid*Values_Entered,Ending_Balance,""), "")</f>
        <v/>
      </c>
    </row>
    <row r="240" spans="2:8" x14ac:dyDescent="0.35">
      <c r="B240" s="73" t="str">
        <f ca="1">IFERROR(IF(Loan_Not_Paid*Values_Entered,Payment_Number,""), "")</f>
        <v/>
      </c>
      <c r="C240" s="72" t="str">
        <f ca="1">IFERROR(IF(Loan_Not_Paid*Values_Entered,Payment_Date,""), "")</f>
        <v/>
      </c>
      <c r="D240" s="71" t="str">
        <f ca="1">IFERROR(IF(Loan_Not_Paid*Values_Entered,Beginning_Balance,""), "")</f>
        <v/>
      </c>
      <c r="E240" s="71" t="str">
        <f ca="1">IFERROR(IF(Loan_Not_Paid*Values_Entered,Monthly_Payment,""), "")</f>
        <v/>
      </c>
      <c r="F240" s="71" t="str">
        <f ca="1">IFERROR(IF(Loan_Not_Paid*Values_Entered,Principal,""), "")</f>
        <v/>
      </c>
      <c r="G240" s="71" t="str">
        <f ca="1">IFERROR(IF(Loan_Not_Paid*Values_Entered,Interest,""), "")</f>
        <v/>
      </c>
      <c r="H240" s="71" t="str">
        <f ca="1">IFERROR(IF(Loan_Not_Paid*Values_Entered,Ending_Balance,""), "")</f>
        <v/>
      </c>
    </row>
    <row r="241" spans="2:8" x14ac:dyDescent="0.35">
      <c r="B241" s="73" t="str">
        <f ca="1">IFERROR(IF(Loan_Not_Paid*Values_Entered,Payment_Number,""), "")</f>
        <v/>
      </c>
      <c r="C241" s="72" t="str">
        <f ca="1">IFERROR(IF(Loan_Not_Paid*Values_Entered,Payment_Date,""), "")</f>
        <v/>
      </c>
      <c r="D241" s="71" t="str">
        <f ca="1">IFERROR(IF(Loan_Not_Paid*Values_Entered,Beginning_Balance,""), "")</f>
        <v/>
      </c>
      <c r="E241" s="71" t="str">
        <f ca="1">IFERROR(IF(Loan_Not_Paid*Values_Entered,Monthly_Payment,""), "")</f>
        <v/>
      </c>
      <c r="F241" s="71" t="str">
        <f ca="1">IFERROR(IF(Loan_Not_Paid*Values_Entered,Principal,""), "")</f>
        <v/>
      </c>
      <c r="G241" s="71" t="str">
        <f ca="1">IFERROR(IF(Loan_Not_Paid*Values_Entered,Interest,""), "")</f>
        <v/>
      </c>
      <c r="H241" s="71" t="str">
        <f ca="1">IFERROR(IF(Loan_Not_Paid*Values_Entered,Ending_Balance,""), "")</f>
        <v/>
      </c>
    </row>
    <row r="242" spans="2:8" x14ac:dyDescent="0.35">
      <c r="B242" s="73" t="str">
        <f ca="1">IFERROR(IF(Loan_Not_Paid*Values_Entered,Payment_Number,""), "")</f>
        <v/>
      </c>
      <c r="C242" s="72" t="str">
        <f ca="1">IFERROR(IF(Loan_Not_Paid*Values_Entered,Payment_Date,""), "")</f>
        <v/>
      </c>
      <c r="D242" s="71" t="str">
        <f ca="1">IFERROR(IF(Loan_Not_Paid*Values_Entered,Beginning_Balance,""), "")</f>
        <v/>
      </c>
      <c r="E242" s="71" t="str">
        <f ca="1">IFERROR(IF(Loan_Not_Paid*Values_Entered,Monthly_Payment,""), "")</f>
        <v/>
      </c>
      <c r="F242" s="71" t="str">
        <f ca="1">IFERROR(IF(Loan_Not_Paid*Values_Entered,Principal,""), "")</f>
        <v/>
      </c>
      <c r="G242" s="71" t="str">
        <f ca="1">IFERROR(IF(Loan_Not_Paid*Values_Entered,Interest,""), "")</f>
        <v/>
      </c>
      <c r="H242" s="71" t="str">
        <f ca="1">IFERROR(IF(Loan_Not_Paid*Values_Entered,Ending_Balance,""), "")</f>
        <v/>
      </c>
    </row>
    <row r="243" spans="2:8" x14ac:dyDescent="0.35">
      <c r="B243" s="73" t="str">
        <f ca="1">IFERROR(IF(Loan_Not_Paid*Values_Entered,Payment_Number,""), "")</f>
        <v/>
      </c>
      <c r="C243" s="72" t="str">
        <f ca="1">IFERROR(IF(Loan_Not_Paid*Values_Entered,Payment_Date,""), "")</f>
        <v/>
      </c>
      <c r="D243" s="71" t="str">
        <f ca="1">IFERROR(IF(Loan_Not_Paid*Values_Entered,Beginning_Balance,""), "")</f>
        <v/>
      </c>
      <c r="E243" s="71" t="str">
        <f ca="1">IFERROR(IF(Loan_Not_Paid*Values_Entered,Monthly_Payment,""), "")</f>
        <v/>
      </c>
      <c r="F243" s="71" t="str">
        <f ca="1">IFERROR(IF(Loan_Not_Paid*Values_Entered,Principal,""), "")</f>
        <v/>
      </c>
      <c r="G243" s="71" t="str">
        <f ca="1">IFERROR(IF(Loan_Not_Paid*Values_Entered,Interest,""), "")</f>
        <v/>
      </c>
      <c r="H243" s="71" t="str">
        <f ca="1">IFERROR(IF(Loan_Not_Paid*Values_Entered,Ending_Balance,""), "")</f>
        <v/>
      </c>
    </row>
    <row r="244" spans="2:8" x14ac:dyDescent="0.35">
      <c r="B244" s="73" t="str">
        <f ca="1">IFERROR(IF(Loan_Not_Paid*Values_Entered,Payment_Number,""), "")</f>
        <v/>
      </c>
      <c r="C244" s="72" t="str">
        <f ca="1">IFERROR(IF(Loan_Not_Paid*Values_Entered,Payment_Date,""), "")</f>
        <v/>
      </c>
      <c r="D244" s="71" t="str">
        <f ca="1">IFERROR(IF(Loan_Not_Paid*Values_Entered,Beginning_Balance,""), "")</f>
        <v/>
      </c>
      <c r="E244" s="71" t="str">
        <f ca="1">IFERROR(IF(Loan_Not_Paid*Values_Entered,Monthly_Payment,""), "")</f>
        <v/>
      </c>
      <c r="F244" s="71" t="str">
        <f ca="1">IFERROR(IF(Loan_Not_Paid*Values_Entered,Principal,""), "")</f>
        <v/>
      </c>
      <c r="G244" s="71" t="str">
        <f ca="1">IFERROR(IF(Loan_Not_Paid*Values_Entered,Interest,""), "")</f>
        <v/>
      </c>
      <c r="H244" s="71" t="str">
        <f ca="1">IFERROR(IF(Loan_Not_Paid*Values_Entered,Ending_Balance,""), "")</f>
        <v/>
      </c>
    </row>
    <row r="245" spans="2:8" x14ac:dyDescent="0.35">
      <c r="B245" s="73" t="str">
        <f ca="1">IFERROR(IF(Loan_Not_Paid*Values_Entered,Payment_Number,""), "")</f>
        <v/>
      </c>
      <c r="C245" s="72" t="str">
        <f ca="1">IFERROR(IF(Loan_Not_Paid*Values_Entered,Payment_Date,""), "")</f>
        <v/>
      </c>
      <c r="D245" s="71" t="str">
        <f ca="1">IFERROR(IF(Loan_Not_Paid*Values_Entered,Beginning_Balance,""), "")</f>
        <v/>
      </c>
      <c r="E245" s="71" t="str">
        <f ca="1">IFERROR(IF(Loan_Not_Paid*Values_Entered,Monthly_Payment,""), "")</f>
        <v/>
      </c>
      <c r="F245" s="71" t="str">
        <f ca="1">IFERROR(IF(Loan_Not_Paid*Values_Entered,Principal,""), "")</f>
        <v/>
      </c>
      <c r="G245" s="71" t="str">
        <f ca="1">IFERROR(IF(Loan_Not_Paid*Values_Entered,Interest,""), "")</f>
        <v/>
      </c>
      <c r="H245" s="71" t="str">
        <f ca="1">IFERROR(IF(Loan_Not_Paid*Values_Entered,Ending_Balance,""), "")</f>
        <v/>
      </c>
    </row>
    <row r="246" spans="2:8" x14ac:dyDescent="0.35">
      <c r="B246" s="73" t="str">
        <f ca="1">IFERROR(IF(Loan_Not_Paid*Values_Entered,Payment_Number,""), "")</f>
        <v/>
      </c>
      <c r="C246" s="72" t="str">
        <f ca="1">IFERROR(IF(Loan_Not_Paid*Values_Entered,Payment_Date,""), "")</f>
        <v/>
      </c>
      <c r="D246" s="71" t="str">
        <f ca="1">IFERROR(IF(Loan_Not_Paid*Values_Entered,Beginning_Balance,""), "")</f>
        <v/>
      </c>
      <c r="E246" s="71" t="str">
        <f ca="1">IFERROR(IF(Loan_Not_Paid*Values_Entered,Monthly_Payment,""), "")</f>
        <v/>
      </c>
      <c r="F246" s="71" t="str">
        <f ca="1">IFERROR(IF(Loan_Not_Paid*Values_Entered,Principal,""), "")</f>
        <v/>
      </c>
      <c r="G246" s="71" t="str">
        <f ca="1">IFERROR(IF(Loan_Not_Paid*Values_Entered,Interest,""), "")</f>
        <v/>
      </c>
      <c r="H246" s="71" t="str">
        <f ca="1">IFERROR(IF(Loan_Not_Paid*Values_Entered,Ending_Balance,""), "")</f>
        <v/>
      </c>
    </row>
    <row r="247" spans="2:8" x14ac:dyDescent="0.35">
      <c r="B247" s="73" t="str">
        <f ca="1">IFERROR(IF(Loan_Not_Paid*Values_Entered,Payment_Number,""), "")</f>
        <v/>
      </c>
      <c r="C247" s="72" t="str">
        <f ca="1">IFERROR(IF(Loan_Not_Paid*Values_Entered,Payment_Date,""), "")</f>
        <v/>
      </c>
      <c r="D247" s="71" t="str">
        <f ca="1">IFERROR(IF(Loan_Not_Paid*Values_Entered,Beginning_Balance,""), "")</f>
        <v/>
      </c>
      <c r="E247" s="71" t="str">
        <f ca="1">IFERROR(IF(Loan_Not_Paid*Values_Entered,Monthly_Payment,""), "")</f>
        <v/>
      </c>
      <c r="F247" s="71" t="str">
        <f ca="1">IFERROR(IF(Loan_Not_Paid*Values_Entered,Principal,""), "")</f>
        <v/>
      </c>
      <c r="G247" s="71" t="str">
        <f ca="1">IFERROR(IF(Loan_Not_Paid*Values_Entered,Interest,""), "")</f>
        <v/>
      </c>
      <c r="H247" s="71" t="str">
        <f ca="1">IFERROR(IF(Loan_Not_Paid*Values_Entered,Ending_Balance,""), "")</f>
        <v/>
      </c>
    </row>
    <row r="248" spans="2:8" x14ac:dyDescent="0.35">
      <c r="B248" s="73" t="str">
        <f ca="1">IFERROR(IF(Loan_Not_Paid*Values_Entered,Payment_Number,""), "")</f>
        <v/>
      </c>
      <c r="C248" s="72" t="str">
        <f ca="1">IFERROR(IF(Loan_Not_Paid*Values_Entered,Payment_Date,""), "")</f>
        <v/>
      </c>
      <c r="D248" s="71" t="str">
        <f ca="1">IFERROR(IF(Loan_Not_Paid*Values_Entered,Beginning_Balance,""), "")</f>
        <v/>
      </c>
      <c r="E248" s="71" t="str">
        <f ca="1">IFERROR(IF(Loan_Not_Paid*Values_Entered,Monthly_Payment,""), "")</f>
        <v/>
      </c>
      <c r="F248" s="71" t="str">
        <f ca="1">IFERROR(IF(Loan_Not_Paid*Values_Entered,Principal,""), "")</f>
        <v/>
      </c>
      <c r="G248" s="71" t="str">
        <f ca="1">IFERROR(IF(Loan_Not_Paid*Values_Entered,Interest,""), "")</f>
        <v/>
      </c>
      <c r="H248" s="71" t="str">
        <f ca="1">IFERROR(IF(Loan_Not_Paid*Values_Entered,Ending_Balance,""), "")</f>
        <v/>
      </c>
    </row>
    <row r="249" spans="2:8" x14ac:dyDescent="0.35">
      <c r="B249" s="73" t="str">
        <f ca="1">IFERROR(IF(Loan_Not_Paid*Values_Entered,Payment_Number,""), "")</f>
        <v/>
      </c>
      <c r="C249" s="72" t="str">
        <f ca="1">IFERROR(IF(Loan_Not_Paid*Values_Entered,Payment_Date,""), "")</f>
        <v/>
      </c>
      <c r="D249" s="71" t="str">
        <f ca="1">IFERROR(IF(Loan_Not_Paid*Values_Entered,Beginning_Balance,""), "")</f>
        <v/>
      </c>
      <c r="E249" s="71" t="str">
        <f ca="1">IFERROR(IF(Loan_Not_Paid*Values_Entered,Monthly_Payment,""), "")</f>
        <v/>
      </c>
      <c r="F249" s="71" t="str">
        <f ca="1">IFERROR(IF(Loan_Not_Paid*Values_Entered,Principal,""), "")</f>
        <v/>
      </c>
      <c r="G249" s="71" t="str">
        <f ca="1">IFERROR(IF(Loan_Not_Paid*Values_Entered,Interest,""), "")</f>
        <v/>
      </c>
      <c r="H249" s="71" t="str">
        <f ca="1">IFERROR(IF(Loan_Not_Paid*Values_Entered,Ending_Balance,""), "")</f>
        <v/>
      </c>
    </row>
    <row r="250" spans="2:8" x14ac:dyDescent="0.35">
      <c r="B250" s="73" t="str">
        <f ca="1">IFERROR(IF(Loan_Not_Paid*Values_Entered,Payment_Number,""), "")</f>
        <v/>
      </c>
      <c r="C250" s="72" t="str">
        <f ca="1">IFERROR(IF(Loan_Not_Paid*Values_Entered,Payment_Date,""), "")</f>
        <v/>
      </c>
      <c r="D250" s="71" t="str">
        <f ca="1">IFERROR(IF(Loan_Not_Paid*Values_Entered,Beginning_Balance,""), "")</f>
        <v/>
      </c>
      <c r="E250" s="71" t="str">
        <f ca="1">IFERROR(IF(Loan_Not_Paid*Values_Entered,Monthly_Payment,""), "")</f>
        <v/>
      </c>
      <c r="F250" s="71" t="str">
        <f ca="1">IFERROR(IF(Loan_Not_Paid*Values_Entered,Principal,""), "")</f>
        <v/>
      </c>
      <c r="G250" s="71" t="str">
        <f ca="1">IFERROR(IF(Loan_Not_Paid*Values_Entered,Interest,""), "")</f>
        <v/>
      </c>
      <c r="H250" s="71" t="str">
        <f ca="1">IFERROR(IF(Loan_Not_Paid*Values_Entered,Ending_Balance,""), "")</f>
        <v/>
      </c>
    </row>
    <row r="251" spans="2:8" x14ac:dyDescent="0.35">
      <c r="B251" s="73" t="str">
        <f ca="1">IFERROR(IF(Loan_Not_Paid*Values_Entered,Payment_Number,""), "")</f>
        <v/>
      </c>
      <c r="C251" s="72" t="str">
        <f ca="1">IFERROR(IF(Loan_Not_Paid*Values_Entered,Payment_Date,""), "")</f>
        <v/>
      </c>
      <c r="D251" s="71" t="str">
        <f ca="1">IFERROR(IF(Loan_Not_Paid*Values_Entered,Beginning_Balance,""), "")</f>
        <v/>
      </c>
      <c r="E251" s="71" t="str">
        <f ca="1">IFERROR(IF(Loan_Not_Paid*Values_Entered,Monthly_Payment,""), "")</f>
        <v/>
      </c>
      <c r="F251" s="71" t="str">
        <f ca="1">IFERROR(IF(Loan_Not_Paid*Values_Entered,Principal,""), "")</f>
        <v/>
      </c>
      <c r="G251" s="71" t="str">
        <f ca="1">IFERROR(IF(Loan_Not_Paid*Values_Entered,Interest,""), "")</f>
        <v/>
      </c>
      <c r="H251" s="71" t="str">
        <f ca="1">IFERROR(IF(Loan_Not_Paid*Values_Entered,Ending_Balance,""), "")</f>
        <v/>
      </c>
    </row>
    <row r="252" spans="2:8" x14ac:dyDescent="0.35">
      <c r="B252" s="73" t="str">
        <f ca="1">IFERROR(IF(Loan_Not_Paid*Values_Entered,Payment_Number,""), "")</f>
        <v/>
      </c>
      <c r="C252" s="72" t="str">
        <f ca="1">IFERROR(IF(Loan_Not_Paid*Values_Entered,Payment_Date,""), "")</f>
        <v/>
      </c>
      <c r="D252" s="71" t="str">
        <f ca="1">IFERROR(IF(Loan_Not_Paid*Values_Entered,Beginning_Balance,""), "")</f>
        <v/>
      </c>
      <c r="E252" s="71" t="str">
        <f ca="1">IFERROR(IF(Loan_Not_Paid*Values_Entered,Monthly_Payment,""), "")</f>
        <v/>
      </c>
      <c r="F252" s="71" t="str">
        <f ca="1">IFERROR(IF(Loan_Not_Paid*Values_Entered,Principal,""), "")</f>
        <v/>
      </c>
      <c r="G252" s="71" t="str">
        <f ca="1">IFERROR(IF(Loan_Not_Paid*Values_Entered,Interest,""), "")</f>
        <v/>
      </c>
      <c r="H252" s="71" t="str">
        <f ca="1">IFERROR(IF(Loan_Not_Paid*Values_Entered,Ending_Balance,""), "")</f>
        <v/>
      </c>
    </row>
    <row r="253" spans="2:8" x14ac:dyDescent="0.35">
      <c r="B253" s="73" t="str">
        <f ca="1">IFERROR(IF(Loan_Not_Paid*Values_Entered,Payment_Number,""), "")</f>
        <v/>
      </c>
      <c r="C253" s="72" t="str">
        <f ca="1">IFERROR(IF(Loan_Not_Paid*Values_Entered,Payment_Date,""), "")</f>
        <v/>
      </c>
      <c r="D253" s="71" t="str">
        <f ca="1">IFERROR(IF(Loan_Not_Paid*Values_Entered,Beginning_Balance,""), "")</f>
        <v/>
      </c>
      <c r="E253" s="71" t="str">
        <f ca="1">IFERROR(IF(Loan_Not_Paid*Values_Entered,Monthly_Payment,""), "")</f>
        <v/>
      </c>
      <c r="F253" s="71" t="str">
        <f ca="1">IFERROR(IF(Loan_Not_Paid*Values_Entered,Principal,""), "")</f>
        <v/>
      </c>
      <c r="G253" s="71" t="str">
        <f ca="1">IFERROR(IF(Loan_Not_Paid*Values_Entered,Interest,""), "")</f>
        <v/>
      </c>
      <c r="H253" s="71" t="str">
        <f ca="1">IFERROR(IF(Loan_Not_Paid*Values_Entered,Ending_Balance,""), "")</f>
        <v/>
      </c>
    </row>
    <row r="254" spans="2:8" x14ac:dyDescent="0.35">
      <c r="B254" s="73" t="str">
        <f ca="1">IFERROR(IF(Loan_Not_Paid*Values_Entered,Payment_Number,""), "")</f>
        <v/>
      </c>
      <c r="C254" s="72" t="str">
        <f ca="1">IFERROR(IF(Loan_Not_Paid*Values_Entered,Payment_Date,""), "")</f>
        <v/>
      </c>
      <c r="D254" s="71" t="str">
        <f ca="1">IFERROR(IF(Loan_Not_Paid*Values_Entered,Beginning_Balance,""), "")</f>
        <v/>
      </c>
      <c r="E254" s="71" t="str">
        <f ca="1">IFERROR(IF(Loan_Not_Paid*Values_Entered,Monthly_Payment,""), "")</f>
        <v/>
      </c>
      <c r="F254" s="71" t="str">
        <f ca="1">IFERROR(IF(Loan_Not_Paid*Values_Entered,Principal,""), "")</f>
        <v/>
      </c>
      <c r="G254" s="71" t="str">
        <f ca="1">IFERROR(IF(Loan_Not_Paid*Values_Entered,Interest,""), "")</f>
        <v/>
      </c>
      <c r="H254" s="71" t="str">
        <f ca="1">IFERROR(IF(Loan_Not_Paid*Values_Entered,Ending_Balance,""), "")</f>
        <v/>
      </c>
    </row>
    <row r="255" spans="2:8" x14ac:dyDescent="0.35">
      <c r="B255" s="73" t="str">
        <f ca="1">IFERROR(IF(Loan_Not_Paid*Values_Entered,Payment_Number,""), "")</f>
        <v/>
      </c>
      <c r="C255" s="72" t="str">
        <f ca="1">IFERROR(IF(Loan_Not_Paid*Values_Entered,Payment_Date,""), "")</f>
        <v/>
      </c>
      <c r="D255" s="71" t="str">
        <f ca="1">IFERROR(IF(Loan_Not_Paid*Values_Entered,Beginning_Balance,""), "")</f>
        <v/>
      </c>
      <c r="E255" s="71" t="str">
        <f ca="1">IFERROR(IF(Loan_Not_Paid*Values_Entered,Monthly_Payment,""), "")</f>
        <v/>
      </c>
      <c r="F255" s="71" t="str">
        <f ca="1">IFERROR(IF(Loan_Not_Paid*Values_Entered,Principal,""), "")</f>
        <v/>
      </c>
      <c r="G255" s="71" t="str">
        <f ca="1">IFERROR(IF(Loan_Not_Paid*Values_Entered,Interest,""), "")</f>
        <v/>
      </c>
      <c r="H255" s="71" t="str">
        <f ca="1">IFERROR(IF(Loan_Not_Paid*Values_Entered,Ending_Balance,""), "")</f>
        <v/>
      </c>
    </row>
    <row r="256" spans="2:8" x14ac:dyDescent="0.35">
      <c r="B256" s="73" t="str">
        <f ca="1">IFERROR(IF(Loan_Not_Paid*Values_Entered,Payment_Number,""), "")</f>
        <v/>
      </c>
      <c r="C256" s="72" t="str">
        <f ca="1">IFERROR(IF(Loan_Not_Paid*Values_Entered,Payment_Date,""), "")</f>
        <v/>
      </c>
      <c r="D256" s="71" t="str">
        <f ca="1">IFERROR(IF(Loan_Not_Paid*Values_Entered,Beginning_Balance,""), "")</f>
        <v/>
      </c>
      <c r="E256" s="71" t="str">
        <f ca="1">IFERROR(IF(Loan_Not_Paid*Values_Entered,Monthly_Payment,""), "")</f>
        <v/>
      </c>
      <c r="F256" s="71" t="str">
        <f ca="1">IFERROR(IF(Loan_Not_Paid*Values_Entered,Principal,""), "")</f>
        <v/>
      </c>
      <c r="G256" s="71" t="str">
        <f ca="1">IFERROR(IF(Loan_Not_Paid*Values_Entered,Interest,""), "")</f>
        <v/>
      </c>
      <c r="H256" s="71" t="str">
        <f ca="1">IFERROR(IF(Loan_Not_Paid*Values_Entered,Ending_Balance,""), "")</f>
        <v/>
      </c>
    </row>
    <row r="257" spans="2:8" x14ac:dyDescent="0.35">
      <c r="B257" s="73" t="str">
        <f ca="1">IFERROR(IF(Loan_Not_Paid*Values_Entered,Payment_Number,""), "")</f>
        <v/>
      </c>
      <c r="C257" s="72" t="str">
        <f ca="1">IFERROR(IF(Loan_Not_Paid*Values_Entered,Payment_Date,""), "")</f>
        <v/>
      </c>
      <c r="D257" s="71" t="str">
        <f ca="1">IFERROR(IF(Loan_Not_Paid*Values_Entered,Beginning_Balance,""), "")</f>
        <v/>
      </c>
      <c r="E257" s="71" t="str">
        <f ca="1">IFERROR(IF(Loan_Not_Paid*Values_Entered,Monthly_Payment,""), "")</f>
        <v/>
      </c>
      <c r="F257" s="71" t="str">
        <f ca="1">IFERROR(IF(Loan_Not_Paid*Values_Entered,Principal,""), "")</f>
        <v/>
      </c>
      <c r="G257" s="71" t="str">
        <f ca="1">IFERROR(IF(Loan_Not_Paid*Values_Entered,Interest,""), "")</f>
        <v/>
      </c>
      <c r="H257" s="71" t="str">
        <f ca="1">IFERROR(IF(Loan_Not_Paid*Values_Entered,Ending_Balance,""), "")</f>
        <v/>
      </c>
    </row>
    <row r="258" spans="2:8" x14ac:dyDescent="0.35">
      <c r="B258" s="73" t="str">
        <f ca="1">IFERROR(IF(Loan_Not_Paid*Values_Entered,Payment_Number,""), "")</f>
        <v/>
      </c>
      <c r="C258" s="72" t="str">
        <f ca="1">IFERROR(IF(Loan_Not_Paid*Values_Entered,Payment_Date,""), "")</f>
        <v/>
      </c>
      <c r="D258" s="71" t="str">
        <f ca="1">IFERROR(IF(Loan_Not_Paid*Values_Entered,Beginning_Balance,""), "")</f>
        <v/>
      </c>
      <c r="E258" s="71" t="str">
        <f ca="1">IFERROR(IF(Loan_Not_Paid*Values_Entered,Monthly_Payment,""), "")</f>
        <v/>
      </c>
      <c r="F258" s="71" t="str">
        <f ca="1">IFERROR(IF(Loan_Not_Paid*Values_Entered,Principal,""), "")</f>
        <v/>
      </c>
      <c r="G258" s="71" t="str">
        <f ca="1">IFERROR(IF(Loan_Not_Paid*Values_Entered,Interest,""), "")</f>
        <v/>
      </c>
      <c r="H258" s="71" t="str">
        <f ca="1">IFERROR(IF(Loan_Not_Paid*Values_Entered,Ending_Balance,""), "")</f>
        <v/>
      </c>
    </row>
    <row r="259" spans="2:8" x14ac:dyDescent="0.35">
      <c r="B259" s="73" t="str">
        <f ca="1">IFERROR(IF(Loan_Not_Paid*Values_Entered,Payment_Number,""), "")</f>
        <v/>
      </c>
      <c r="C259" s="72" t="str">
        <f ca="1">IFERROR(IF(Loan_Not_Paid*Values_Entered,Payment_Date,""), "")</f>
        <v/>
      </c>
      <c r="D259" s="71" t="str">
        <f ca="1">IFERROR(IF(Loan_Not_Paid*Values_Entered,Beginning_Balance,""), "")</f>
        <v/>
      </c>
      <c r="E259" s="71" t="str">
        <f ca="1">IFERROR(IF(Loan_Not_Paid*Values_Entered,Monthly_Payment,""), "")</f>
        <v/>
      </c>
      <c r="F259" s="71" t="str">
        <f ca="1">IFERROR(IF(Loan_Not_Paid*Values_Entered,Principal,""), "")</f>
        <v/>
      </c>
      <c r="G259" s="71" t="str">
        <f ca="1">IFERROR(IF(Loan_Not_Paid*Values_Entered,Interest,""), "")</f>
        <v/>
      </c>
      <c r="H259" s="71" t="str">
        <f ca="1">IFERROR(IF(Loan_Not_Paid*Values_Entered,Ending_Balance,""), "")</f>
        <v/>
      </c>
    </row>
    <row r="260" spans="2:8" x14ac:dyDescent="0.35">
      <c r="B260" s="73" t="str">
        <f ca="1">IFERROR(IF(Loan_Not_Paid*Values_Entered,Payment_Number,""), "")</f>
        <v/>
      </c>
      <c r="C260" s="72" t="str">
        <f ca="1">IFERROR(IF(Loan_Not_Paid*Values_Entered,Payment_Date,""), "")</f>
        <v/>
      </c>
      <c r="D260" s="71" t="str">
        <f ca="1">IFERROR(IF(Loan_Not_Paid*Values_Entered,Beginning_Balance,""), "")</f>
        <v/>
      </c>
      <c r="E260" s="71" t="str">
        <f ca="1">IFERROR(IF(Loan_Not_Paid*Values_Entered,Monthly_Payment,""), "")</f>
        <v/>
      </c>
      <c r="F260" s="71" t="str">
        <f ca="1">IFERROR(IF(Loan_Not_Paid*Values_Entered,Principal,""), "")</f>
        <v/>
      </c>
      <c r="G260" s="71" t="str">
        <f ca="1">IFERROR(IF(Loan_Not_Paid*Values_Entered,Interest,""), "")</f>
        <v/>
      </c>
      <c r="H260" s="71" t="str">
        <f ca="1">IFERROR(IF(Loan_Not_Paid*Values_Entered,Ending_Balance,""), "")</f>
        <v/>
      </c>
    </row>
    <row r="261" spans="2:8" x14ac:dyDescent="0.35">
      <c r="B261" s="73" t="str">
        <f ca="1">IFERROR(IF(Loan_Not_Paid*Values_Entered,Payment_Number,""), "")</f>
        <v/>
      </c>
      <c r="C261" s="72" t="str">
        <f ca="1">IFERROR(IF(Loan_Not_Paid*Values_Entered,Payment_Date,""), "")</f>
        <v/>
      </c>
      <c r="D261" s="71" t="str">
        <f ca="1">IFERROR(IF(Loan_Not_Paid*Values_Entered,Beginning_Balance,""), "")</f>
        <v/>
      </c>
      <c r="E261" s="71" t="str">
        <f ca="1">IFERROR(IF(Loan_Not_Paid*Values_Entered,Monthly_Payment,""), "")</f>
        <v/>
      </c>
      <c r="F261" s="71" t="str">
        <f ca="1">IFERROR(IF(Loan_Not_Paid*Values_Entered,Principal,""), "")</f>
        <v/>
      </c>
      <c r="G261" s="71" t="str">
        <f ca="1">IFERROR(IF(Loan_Not_Paid*Values_Entered,Interest,""), "")</f>
        <v/>
      </c>
      <c r="H261" s="71" t="str">
        <f ca="1">IFERROR(IF(Loan_Not_Paid*Values_Entered,Ending_Balance,""), "")</f>
        <v/>
      </c>
    </row>
    <row r="262" spans="2:8" x14ac:dyDescent="0.35">
      <c r="B262" s="73" t="str">
        <f ca="1">IFERROR(IF(Loan_Not_Paid*Values_Entered,Payment_Number,""), "")</f>
        <v/>
      </c>
      <c r="C262" s="72" t="str">
        <f ca="1">IFERROR(IF(Loan_Not_Paid*Values_Entered,Payment_Date,""), "")</f>
        <v/>
      </c>
      <c r="D262" s="71" t="str">
        <f ca="1">IFERROR(IF(Loan_Not_Paid*Values_Entered,Beginning_Balance,""), "")</f>
        <v/>
      </c>
      <c r="E262" s="71" t="str">
        <f ca="1">IFERROR(IF(Loan_Not_Paid*Values_Entered,Monthly_Payment,""), "")</f>
        <v/>
      </c>
      <c r="F262" s="71" t="str">
        <f ca="1">IFERROR(IF(Loan_Not_Paid*Values_Entered,Principal,""), "")</f>
        <v/>
      </c>
      <c r="G262" s="71" t="str">
        <f ca="1">IFERROR(IF(Loan_Not_Paid*Values_Entered,Interest,""), "")</f>
        <v/>
      </c>
      <c r="H262" s="71" t="str">
        <f ca="1">IFERROR(IF(Loan_Not_Paid*Values_Entered,Ending_Balance,""), "")</f>
        <v/>
      </c>
    </row>
    <row r="263" spans="2:8" x14ac:dyDescent="0.35">
      <c r="B263" s="73" t="str">
        <f ca="1">IFERROR(IF(Loan_Not_Paid*Values_Entered,Payment_Number,""), "")</f>
        <v/>
      </c>
      <c r="C263" s="72" t="str">
        <f ca="1">IFERROR(IF(Loan_Not_Paid*Values_Entered,Payment_Date,""), "")</f>
        <v/>
      </c>
      <c r="D263" s="71" t="str">
        <f ca="1">IFERROR(IF(Loan_Not_Paid*Values_Entered,Beginning_Balance,""), "")</f>
        <v/>
      </c>
      <c r="E263" s="71" t="str">
        <f ca="1">IFERROR(IF(Loan_Not_Paid*Values_Entered,Monthly_Payment,""), "")</f>
        <v/>
      </c>
      <c r="F263" s="71" t="str">
        <f ca="1">IFERROR(IF(Loan_Not_Paid*Values_Entered,Principal,""), "")</f>
        <v/>
      </c>
      <c r="G263" s="71" t="str">
        <f ca="1">IFERROR(IF(Loan_Not_Paid*Values_Entered,Interest,""), "")</f>
        <v/>
      </c>
      <c r="H263" s="71" t="str">
        <f ca="1">IFERROR(IF(Loan_Not_Paid*Values_Entered,Ending_Balance,""), "")</f>
        <v/>
      </c>
    </row>
    <row r="264" spans="2:8" x14ac:dyDescent="0.35">
      <c r="B264" s="73" t="str">
        <f ca="1">IFERROR(IF(Loan_Not_Paid*Values_Entered,Payment_Number,""), "")</f>
        <v/>
      </c>
      <c r="C264" s="72" t="str">
        <f ca="1">IFERROR(IF(Loan_Not_Paid*Values_Entered,Payment_Date,""), "")</f>
        <v/>
      </c>
      <c r="D264" s="71" t="str">
        <f ca="1">IFERROR(IF(Loan_Not_Paid*Values_Entered,Beginning_Balance,""), "")</f>
        <v/>
      </c>
      <c r="E264" s="71" t="str">
        <f ca="1">IFERROR(IF(Loan_Not_Paid*Values_Entered,Monthly_Payment,""), "")</f>
        <v/>
      </c>
      <c r="F264" s="71" t="str">
        <f ca="1">IFERROR(IF(Loan_Not_Paid*Values_Entered,Principal,""), "")</f>
        <v/>
      </c>
      <c r="G264" s="71" t="str">
        <f ca="1">IFERROR(IF(Loan_Not_Paid*Values_Entered,Interest,""), "")</f>
        <v/>
      </c>
      <c r="H264" s="71" t="str">
        <f ca="1">IFERROR(IF(Loan_Not_Paid*Values_Entered,Ending_Balance,""), "")</f>
        <v/>
      </c>
    </row>
    <row r="265" spans="2:8" x14ac:dyDescent="0.35">
      <c r="B265" s="73" t="str">
        <f ca="1">IFERROR(IF(Loan_Not_Paid*Values_Entered,Payment_Number,""), "")</f>
        <v/>
      </c>
      <c r="C265" s="72" t="str">
        <f ca="1">IFERROR(IF(Loan_Not_Paid*Values_Entered,Payment_Date,""), "")</f>
        <v/>
      </c>
      <c r="D265" s="71" t="str">
        <f ca="1">IFERROR(IF(Loan_Not_Paid*Values_Entered,Beginning_Balance,""), "")</f>
        <v/>
      </c>
      <c r="E265" s="71" t="str">
        <f ca="1">IFERROR(IF(Loan_Not_Paid*Values_Entered,Monthly_Payment,""), "")</f>
        <v/>
      </c>
      <c r="F265" s="71" t="str">
        <f ca="1">IFERROR(IF(Loan_Not_Paid*Values_Entered,Principal,""), "")</f>
        <v/>
      </c>
      <c r="G265" s="71" t="str">
        <f ca="1">IFERROR(IF(Loan_Not_Paid*Values_Entered,Interest,""), "")</f>
        <v/>
      </c>
      <c r="H265" s="71" t="str">
        <f ca="1">IFERROR(IF(Loan_Not_Paid*Values_Entered,Ending_Balance,""), "")</f>
        <v/>
      </c>
    </row>
    <row r="266" spans="2:8" x14ac:dyDescent="0.35">
      <c r="B266" s="73" t="str">
        <f ca="1">IFERROR(IF(Loan_Not_Paid*Values_Entered,Payment_Number,""), "")</f>
        <v/>
      </c>
      <c r="C266" s="72" t="str">
        <f ca="1">IFERROR(IF(Loan_Not_Paid*Values_Entered,Payment_Date,""), "")</f>
        <v/>
      </c>
      <c r="D266" s="71" t="str">
        <f ca="1">IFERROR(IF(Loan_Not_Paid*Values_Entered,Beginning_Balance,""), "")</f>
        <v/>
      </c>
      <c r="E266" s="71" t="str">
        <f ca="1">IFERROR(IF(Loan_Not_Paid*Values_Entered,Monthly_Payment,""), "")</f>
        <v/>
      </c>
      <c r="F266" s="71" t="str">
        <f ca="1">IFERROR(IF(Loan_Not_Paid*Values_Entered,Principal,""), "")</f>
        <v/>
      </c>
      <c r="G266" s="71" t="str">
        <f ca="1">IFERROR(IF(Loan_Not_Paid*Values_Entered,Interest,""), "")</f>
        <v/>
      </c>
      <c r="H266" s="71" t="str">
        <f ca="1">IFERROR(IF(Loan_Not_Paid*Values_Entered,Ending_Balance,""), "")</f>
        <v/>
      </c>
    </row>
    <row r="267" spans="2:8" x14ac:dyDescent="0.35">
      <c r="B267" s="73" t="str">
        <f ca="1">IFERROR(IF(Loan_Not_Paid*Values_Entered,Payment_Number,""), "")</f>
        <v/>
      </c>
      <c r="C267" s="72" t="str">
        <f ca="1">IFERROR(IF(Loan_Not_Paid*Values_Entered,Payment_Date,""), "")</f>
        <v/>
      </c>
      <c r="D267" s="71" t="str">
        <f ca="1">IFERROR(IF(Loan_Not_Paid*Values_Entered,Beginning_Balance,""), "")</f>
        <v/>
      </c>
      <c r="E267" s="71" t="str">
        <f ca="1">IFERROR(IF(Loan_Not_Paid*Values_Entered,Monthly_Payment,""), "")</f>
        <v/>
      </c>
      <c r="F267" s="71" t="str">
        <f ca="1">IFERROR(IF(Loan_Not_Paid*Values_Entered,Principal,""), "")</f>
        <v/>
      </c>
      <c r="G267" s="71" t="str">
        <f ca="1">IFERROR(IF(Loan_Not_Paid*Values_Entered,Interest,""), "")</f>
        <v/>
      </c>
      <c r="H267" s="71" t="str">
        <f ca="1">IFERROR(IF(Loan_Not_Paid*Values_Entered,Ending_Balance,""), "")</f>
        <v/>
      </c>
    </row>
    <row r="268" spans="2:8" x14ac:dyDescent="0.35">
      <c r="B268" s="73" t="str">
        <f ca="1">IFERROR(IF(Loan_Not_Paid*Values_Entered,Payment_Number,""), "")</f>
        <v/>
      </c>
      <c r="C268" s="72" t="str">
        <f ca="1">IFERROR(IF(Loan_Not_Paid*Values_Entered,Payment_Date,""), "")</f>
        <v/>
      </c>
      <c r="D268" s="71" t="str">
        <f ca="1">IFERROR(IF(Loan_Not_Paid*Values_Entered,Beginning_Balance,""), "")</f>
        <v/>
      </c>
      <c r="E268" s="71" t="str">
        <f ca="1">IFERROR(IF(Loan_Not_Paid*Values_Entered,Monthly_Payment,""), "")</f>
        <v/>
      </c>
      <c r="F268" s="71" t="str">
        <f ca="1">IFERROR(IF(Loan_Not_Paid*Values_Entered,Principal,""), "")</f>
        <v/>
      </c>
      <c r="G268" s="71" t="str">
        <f ca="1">IFERROR(IF(Loan_Not_Paid*Values_Entered,Interest,""), "")</f>
        <v/>
      </c>
      <c r="H268" s="71" t="str">
        <f ca="1">IFERROR(IF(Loan_Not_Paid*Values_Entered,Ending_Balance,""), "")</f>
        <v/>
      </c>
    </row>
    <row r="269" spans="2:8" x14ac:dyDescent="0.35">
      <c r="B269" s="73" t="str">
        <f ca="1">IFERROR(IF(Loan_Not_Paid*Values_Entered,Payment_Number,""), "")</f>
        <v/>
      </c>
      <c r="C269" s="72" t="str">
        <f ca="1">IFERROR(IF(Loan_Not_Paid*Values_Entered,Payment_Date,""), "")</f>
        <v/>
      </c>
      <c r="D269" s="71" t="str">
        <f ca="1">IFERROR(IF(Loan_Not_Paid*Values_Entered,Beginning_Balance,""), "")</f>
        <v/>
      </c>
      <c r="E269" s="71" t="str">
        <f ca="1">IFERROR(IF(Loan_Not_Paid*Values_Entered,Monthly_Payment,""), "")</f>
        <v/>
      </c>
      <c r="F269" s="71" t="str">
        <f ca="1">IFERROR(IF(Loan_Not_Paid*Values_Entered,Principal,""), "")</f>
        <v/>
      </c>
      <c r="G269" s="71" t="str">
        <f ca="1">IFERROR(IF(Loan_Not_Paid*Values_Entered,Interest,""), "")</f>
        <v/>
      </c>
      <c r="H269" s="71" t="str">
        <f ca="1">IFERROR(IF(Loan_Not_Paid*Values_Entered,Ending_Balance,""), "")</f>
        <v/>
      </c>
    </row>
    <row r="270" spans="2:8" x14ac:dyDescent="0.35">
      <c r="B270" s="73" t="str">
        <f ca="1">IFERROR(IF(Loan_Not_Paid*Values_Entered,Payment_Number,""), "")</f>
        <v/>
      </c>
      <c r="C270" s="72" t="str">
        <f ca="1">IFERROR(IF(Loan_Not_Paid*Values_Entered,Payment_Date,""), "")</f>
        <v/>
      </c>
      <c r="D270" s="71" t="str">
        <f ca="1">IFERROR(IF(Loan_Not_Paid*Values_Entered,Beginning_Balance,""), "")</f>
        <v/>
      </c>
      <c r="E270" s="71" t="str">
        <f ca="1">IFERROR(IF(Loan_Not_Paid*Values_Entered,Monthly_Payment,""), "")</f>
        <v/>
      </c>
      <c r="F270" s="71" t="str">
        <f ca="1">IFERROR(IF(Loan_Not_Paid*Values_Entered,Principal,""), "")</f>
        <v/>
      </c>
      <c r="G270" s="71" t="str">
        <f ca="1">IFERROR(IF(Loan_Not_Paid*Values_Entered,Interest,""), "")</f>
        <v/>
      </c>
      <c r="H270" s="71" t="str">
        <f ca="1">IFERROR(IF(Loan_Not_Paid*Values_Entered,Ending_Balance,""), "")</f>
        <v/>
      </c>
    </row>
    <row r="271" spans="2:8" x14ac:dyDescent="0.35">
      <c r="B271" s="73" t="str">
        <f ca="1">IFERROR(IF(Loan_Not_Paid*Values_Entered,Payment_Number,""), "")</f>
        <v/>
      </c>
      <c r="C271" s="72" t="str">
        <f ca="1">IFERROR(IF(Loan_Not_Paid*Values_Entered,Payment_Date,""), "")</f>
        <v/>
      </c>
      <c r="D271" s="71" t="str">
        <f ca="1">IFERROR(IF(Loan_Not_Paid*Values_Entered,Beginning_Balance,""), "")</f>
        <v/>
      </c>
      <c r="E271" s="71" t="str">
        <f ca="1">IFERROR(IF(Loan_Not_Paid*Values_Entered,Monthly_Payment,""), "")</f>
        <v/>
      </c>
      <c r="F271" s="71" t="str">
        <f ca="1">IFERROR(IF(Loan_Not_Paid*Values_Entered,Principal,""), "")</f>
        <v/>
      </c>
      <c r="G271" s="71" t="str">
        <f ca="1">IFERROR(IF(Loan_Not_Paid*Values_Entered,Interest,""), "")</f>
        <v/>
      </c>
      <c r="H271" s="71" t="str">
        <f ca="1">IFERROR(IF(Loan_Not_Paid*Values_Entered,Ending_Balance,""), "")</f>
        <v/>
      </c>
    </row>
    <row r="272" spans="2:8" x14ac:dyDescent="0.35">
      <c r="B272" s="73" t="str">
        <f ca="1">IFERROR(IF(Loan_Not_Paid*Values_Entered,Payment_Number,""), "")</f>
        <v/>
      </c>
      <c r="C272" s="72" t="str">
        <f ca="1">IFERROR(IF(Loan_Not_Paid*Values_Entered,Payment_Date,""), "")</f>
        <v/>
      </c>
      <c r="D272" s="71" t="str">
        <f ca="1">IFERROR(IF(Loan_Not_Paid*Values_Entered,Beginning_Balance,""), "")</f>
        <v/>
      </c>
      <c r="E272" s="71" t="str">
        <f ca="1">IFERROR(IF(Loan_Not_Paid*Values_Entered,Monthly_Payment,""), "")</f>
        <v/>
      </c>
      <c r="F272" s="71" t="str">
        <f ca="1">IFERROR(IF(Loan_Not_Paid*Values_Entered,Principal,""), "")</f>
        <v/>
      </c>
      <c r="G272" s="71" t="str">
        <f ca="1">IFERROR(IF(Loan_Not_Paid*Values_Entered,Interest,""), "")</f>
        <v/>
      </c>
      <c r="H272" s="71" t="str">
        <f ca="1">IFERROR(IF(Loan_Not_Paid*Values_Entered,Ending_Balance,""), "")</f>
        <v/>
      </c>
    </row>
    <row r="273" spans="2:8" x14ac:dyDescent="0.35">
      <c r="B273" s="73" t="str">
        <f ca="1">IFERROR(IF(Loan_Not_Paid*Values_Entered,Payment_Number,""), "")</f>
        <v/>
      </c>
      <c r="C273" s="72" t="str">
        <f ca="1">IFERROR(IF(Loan_Not_Paid*Values_Entered,Payment_Date,""), "")</f>
        <v/>
      </c>
      <c r="D273" s="71" t="str">
        <f ca="1">IFERROR(IF(Loan_Not_Paid*Values_Entered,Beginning_Balance,""), "")</f>
        <v/>
      </c>
      <c r="E273" s="71" t="str">
        <f ca="1">IFERROR(IF(Loan_Not_Paid*Values_Entered,Monthly_Payment,""), "")</f>
        <v/>
      </c>
      <c r="F273" s="71" t="str">
        <f ca="1">IFERROR(IF(Loan_Not_Paid*Values_Entered,Principal,""), "")</f>
        <v/>
      </c>
      <c r="G273" s="71" t="str">
        <f ca="1">IFERROR(IF(Loan_Not_Paid*Values_Entered,Interest,""), "")</f>
        <v/>
      </c>
      <c r="H273" s="71" t="str">
        <f ca="1">IFERROR(IF(Loan_Not_Paid*Values_Entered,Ending_Balance,""), "")</f>
        <v/>
      </c>
    </row>
    <row r="274" spans="2:8" x14ac:dyDescent="0.35">
      <c r="B274" s="73" t="str">
        <f ca="1">IFERROR(IF(Loan_Not_Paid*Values_Entered,Payment_Number,""), "")</f>
        <v/>
      </c>
      <c r="C274" s="72" t="str">
        <f ca="1">IFERROR(IF(Loan_Not_Paid*Values_Entered,Payment_Date,""), "")</f>
        <v/>
      </c>
      <c r="D274" s="71" t="str">
        <f ca="1">IFERROR(IF(Loan_Not_Paid*Values_Entered,Beginning_Balance,""), "")</f>
        <v/>
      </c>
      <c r="E274" s="71" t="str">
        <f ca="1">IFERROR(IF(Loan_Not_Paid*Values_Entered,Monthly_Payment,""), "")</f>
        <v/>
      </c>
      <c r="F274" s="71" t="str">
        <f ca="1">IFERROR(IF(Loan_Not_Paid*Values_Entered,Principal,""), "")</f>
        <v/>
      </c>
      <c r="G274" s="71" t="str">
        <f ca="1">IFERROR(IF(Loan_Not_Paid*Values_Entered,Interest,""), "")</f>
        <v/>
      </c>
      <c r="H274" s="71" t="str">
        <f ca="1">IFERROR(IF(Loan_Not_Paid*Values_Entered,Ending_Balance,""), "")</f>
        <v/>
      </c>
    </row>
    <row r="275" spans="2:8" x14ac:dyDescent="0.35">
      <c r="B275" s="73" t="str">
        <f ca="1">IFERROR(IF(Loan_Not_Paid*Values_Entered,Payment_Number,""), "")</f>
        <v/>
      </c>
      <c r="C275" s="72" t="str">
        <f ca="1">IFERROR(IF(Loan_Not_Paid*Values_Entered,Payment_Date,""), "")</f>
        <v/>
      </c>
      <c r="D275" s="71" t="str">
        <f ca="1">IFERROR(IF(Loan_Not_Paid*Values_Entered,Beginning_Balance,""), "")</f>
        <v/>
      </c>
      <c r="E275" s="71" t="str">
        <f ca="1">IFERROR(IF(Loan_Not_Paid*Values_Entered,Monthly_Payment,""), "")</f>
        <v/>
      </c>
      <c r="F275" s="71" t="str">
        <f ca="1">IFERROR(IF(Loan_Not_Paid*Values_Entered,Principal,""), "")</f>
        <v/>
      </c>
      <c r="G275" s="71" t="str">
        <f ca="1">IFERROR(IF(Loan_Not_Paid*Values_Entered,Interest,""), "")</f>
        <v/>
      </c>
      <c r="H275" s="71" t="str">
        <f ca="1">IFERROR(IF(Loan_Not_Paid*Values_Entered,Ending_Balance,""), "")</f>
        <v/>
      </c>
    </row>
    <row r="276" spans="2:8" x14ac:dyDescent="0.35">
      <c r="B276" s="73" t="str">
        <f ca="1">IFERROR(IF(Loan_Not_Paid*Values_Entered,Payment_Number,""), "")</f>
        <v/>
      </c>
      <c r="C276" s="72" t="str">
        <f ca="1">IFERROR(IF(Loan_Not_Paid*Values_Entered,Payment_Date,""), "")</f>
        <v/>
      </c>
      <c r="D276" s="71" t="str">
        <f ca="1">IFERROR(IF(Loan_Not_Paid*Values_Entered,Beginning_Balance,""), "")</f>
        <v/>
      </c>
      <c r="E276" s="71" t="str">
        <f ca="1">IFERROR(IF(Loan_Not_Paid*Values_Entered,Monthly_Payment,""), "")</f>
        <v/>
      </c>
      <c r="F276" s="71" t="str">
        <f ca="1">IFERROR(IF(Loan_Not_Paid*Values_Entered,Principal,""), "")</f>
        <v/>
      </c>
      <c r="G276" s="71" t="str">
        <f ca="1">IFERROR(IF(Loan_Not_Paid*Values_Entered,Interest,""), "")</f>
        <v/>
      </c>
      <c r="H276" s="71" t="str">
        <f ca="1">IFERROR(IF(Loan_Not_Paid*Values_Entered,Ending_Balance,""), "")</f>
        <v/>
      </c>
    </row>
    <row r="277" spans="2:8" x14ac:dyDescent="0.35">
      <c r="B277" s="73" t="str">
        <f ca="1">IFERROR(IF(Loan_Not_Paid*Values_Entered,Payment_Number,""), "")</f>
        <v/>
      </c>
      <c r="C277" s="72" t="str">
        <f ca="1">IFERROR(IF(Loan_Not_Paid*Values_Entered,Payment_Date,""), "")</f>
        <v/>
      </c>
      <c r="D277" s="71" t="str">
        <f ca="1">IFERROR(IF(Loan_Not_Paid*Values_Entered,Beginning_Balance,""), "")</f>
        <v/>
      </c>
      <c r="E277" s="71" t="str">
        <f ca="1">IFERROR(IF(Loan_Not_Paid*Values_Entered,Monthly_Payment,""), "")</f>
        <v/>
      </c>
      <c r="F277" s="71" t="str">
        <f ca="1">IFERROR(IF(Loan_Not_Paid*Values_Entered,Principal,""), "")</f>
        <v/>
      </c>
      <c r="G277" s="71" t="str">
        <f ca="1">IFERROR(IF(Loan_Not_Paid*Values_Entered,Interest,""), "")</f>
        <v/>
      </c>
      <c r="H277" s="71" t="str">
        <f ca="1">IFERROR(IF(Loan_Not_Paid*Values_Entered,Ending_Balance,""), "")</f>
        <v/>
      </c>
    </row>
    <row r="278" spans="2:8" x14ac:dyDescent="0.35">
      <c r="B278" s="73" t="str">
        <f ca="1">IFERROR(IF(Loan_Not_Paid*Values_Entered,Payment_Number,""), "")</f>
        <v/>
      </c>
      <c r="C278" s="72" t="str">
        <f ca="1">IFERROR(IF(Loan_Not_Paid*Values_Entered,Payment_Date,""), "")</f>
        <v/>
      </c>
      <c r="D278" s="71" t="str">
        <f ca="1">IFERROR(IF(Loan_Not_Paid*Values_Entered,Beginning_Balance,""), "")</f>
        <v/>
      </c>
      <c r="E278" s="71" t="str">
        <f ca="1">IFERROR(IF(Loan_Not_Paid*Values_Entered,Monthly_Payment,""), "")</f>
        <v/>
      </c>
      <c r="F278" s="71" t="str">
        <f ca="1">IFERROR(IF(Loan_Not_Paid*Values_Entered,Principal,""), "")</f>
        <v/>
      </c>
      <c r="G278" s="71" t="str">
        <f ca="1">IFERROR(IF(Loan_Not_Paid*Values_Entered,Interest,""), "")</f>
        <v/>
      </c>
      <c r="H278" s="71" t="str">
        <f ca="1">IFERROR(IF(Loan_Not_Paid*Values_Entered,Ending_Balance,""), "")</f>
        <v/>
      </c>
    </row>
    <row r="279" spans="2:8" x14ac:dyDescent="0.35">
      <c r="B279" s="73" t="str">
        <f ca="1">IFERROR(IF(Loan_Not_Paid*Values_Entered,Payment_Number,""), "")</f>
        <v/>
      </c>
      <c r="C279" s="72" t="str">
        <f ca="1">IFERROR(IF(Loan_Not_Paid*Values_Entered,Payment_Date,""), "")</f>
        <v/>
      </c>
      <c r="D279" s="71" t="str">
        <f ca="1">IFERROR(IF(Loan_Not_Paid*Values_Entered,Beginning_Balance,""), "")</f>
        <v/>
      </c>
      <c r="E279" s="71" t="str">
        <f ca="1">IFERROR(IF(Loan_Not_Paid*Values_Entered,Monthly_Payment,""), "")</f>
        <v/>
      </c>
      <c r="F279" s="71" t="str">
        <f ca="1">IFERROR(IF(Loan_Not_Paid*Values_Entered,Principal,""), "")</f>
        <v/>
      </c>
      <c r="G279" s="71" t="str">
        <f ca="1">IFERROR(IF(Loan_Not_Paid*Values_Entered,Interest,""), "")</f>
        <v/>
      </c>
      <c r="H279" s="71" t="str">
        <f ca="1">IFERROR(IF(Loan_Not_Paid*Values_Entered,Ending_Balance,""), "")</f>
        <v/>
      </c>
    </row>
    <row r="280" spans="2:8" x14ac:dyDescent="0.35">
      <c r="B280" s="73" t="str">
        <f ca="1">IFERROR(IF(Loan_Not_Paid*Values_Entered,Payment_Number,""), "")</f>
        <v/>
      </c>
      <c r="C280" s="72" t="str">
        <f ca="1">IFERROR(IF(Loan_Not_Paid*Values_Entered,Payment_Date,""), "")</f>
        <v/>
      </c>
      <c r="D280" s="71" t="str">
        <f ca="1">IFERROR(IF(Loan_Not_Paid*Values_Entered,Beginning_Balance,""), "")</f>
        <v/>
      </c>
      <c r="E280" s="71" t="str">
        <f ca="1">IFERROR(IF(Loan_Not_Paid*Values_Entered,Monthly_Payment,""), "")</f>
        <v/>
      </c>
      <c r="F280" s="71" t="str">
        <f ca="1">IFERROR(IF(Loan_Not_Paid*Values_Entered,Principal,""), "")</f>
        <v/>
      </c>
      <c r="G280" s="71" t="str">
        <f ca="1">IFERROR(IF(Loan_Not_Paid*Values_Entered,Interest,""), "")</f>
        <v/>
      </c>
      <c r="H280" s="71" t="str">
        <f ca="1">IFERROR(IF(Loan_Not_Paid*Values_Entered,Ending_Balance,""), "")</f>
        <v/>
      </c>
    </row>
    <row r="281" spans="2:8" x14ac:dyDescent="0.35">
      <c r="B281" s="73" t="str">
        <f ca="1">IFERROR(IF(Loan_Not_Paid*Values_Entered,Payment_Number,""), "")</f>
        <v/>
      </c>
      <c r="C281" s="72" t="str">
        <f ca="1">IFERROR(IF(Loan_Not_Paid*Values_Entered,Payment_Date,""), "")</f>
        <v/>
      </c>
      <c r="D281" s="71" t="str">
        <f ca="1">IFERROR(IF(Loan_Not_Paid*Values_Entered,Beginning_Balance,""), "")</f>
        <v/>
      </c>
      <c r="E281" s="71" t="str">
        <f ca="1">IFERROR(IF(Loan_Not_Paid*Values_Entered,Monthly_Payment,""), "")</f>
        <v/>
      </c>
      <c r="F281" s="71" t="str">
        <f ca="1">IFERROR(IF(Loan_Not_Paid*Values_Entered,Principal,""), "")</f>
        <v/>
      </c>
      <c r="G281" s="71" t="str">
        <f ca="1">IFERROR(IF(Loan_Not_Paid*Values_Entered,Interest,""), "")</f>
        <v/>
      </c>
      <c r="H281" s="71" t="str">
        <f ca="1">IFERROR(IF(Loan_Not_Paid*Values_Entered,Ending_Balance,""), "")</f>
        <v/>
      </c>
    </row>
    <row r="282" spans="2:8" x14ac:dyDescent="0.35">
      <c r="B282" s="73" t="str">
        <f ca="1">IFERROR(IF(Loan_Not_Paid*Values_Entered,Payment_Number,""), "")</f>
        <v/>
      </c>
      <c r="C282" s="72" t="str">
        <f ca="1">IFERROR(IF(Loan_Not_Paid*Values_Entered,Payment_Date,""), "")</f>
        <v/>
      </c>
      <c r="D282" s="71" t="str">
        <f ca="1">IFERROR(IF(Loan_Not_Paid*Values_Entered,Beginning_Balance,""), "")</f>
        <v/>
      </c>
      <c r="E282" s="71" t="str">
        <f ca="1">IFERROR(IF(Loan_Not_Paid*Values_Entered,Monthly_Payment,""), "")</f>
        <v/>
      </c>
      <c r="F282" s="71" t="str">
        <f ca="1">IFERROR(IF(Loan_Not_Paid*Values_Entered,Principal,""), "")</f>
        <v/>
      </c>
      <c r="G282" s="71" t="str">
        <f ca="1">IFERROR(IF(Loan_Not_Paid*Values_Entered,Interest,""), "")</f>
        <v/>
      </c>
      <c r="H282" s="71" t="str">
        <f ca="1">IFERROR(IF(Loan_Not_Paid*Values_Entered,Ending_Balance,""), "")</f>
        <v/>
      </c>
    </row>
    <row r="283" spans="2:8" x14ac:dyDescent="0.35">
      <c r="B283" s="73" t="str">
        <f ca="1">IFERROR(IF(Loan_Not_Paid*Values_Entered,Payment_Number,""), "")</f>
        <v/>
      </c>
      <c r="C283" s="72" t="str">
        <f ca="1">IFERROR(IF(Loan_Not_Paid*Values_Entered,Payment_Date,""), "")</f>
        <v/>
      </c>
      <c r="D283" s="71" t="str">
        <f ca="1">IFERROR(IF(Loan_Not_Paid*Values_Entered,Beginning_Balance,""), "")</f>
        <v/>
      </c>
      <c r="E283" s="71" t="str">
        <f ca="1">IFERROR(IF(Loan_Not_Paid*Values_Entered,Monthly_Payment,""), "")</f>
        <v/>
      </c>
      <c r="F283" s="71" t="str">
        <f ca="1">IFERROR(IF(Loan_Not_Paid*Values_Entered,Principal,""), "")</f>
        <v/>
      </c>
      <c r="G283" s="71" t="str">
        <f ca="1">IFERROR(IF(Loan_Not_Paid*Values_Entered,Interest,""), "")</f>
        <v/>
      </c>
      <c r="H283" s="71" t="str">
        <f ca="1">IFERROR(IF(Loan_Not_Paid*Values_Entered,Ending_Balance,""), "")</f>
        <v/>
      </c>
    </row>
    <row r="284" spans="2:8" x14ac:dyDescent="0.35">
      <c r="B284" s="73" t="str">
        <f ca="1">IFERROR(IF(Loan_Not_Paid*Values_Entered,Payment_Number,""), "")</f>
        <v/>
      </c>
      <c r="C284" s="72" t="str">
        <f ca="1">IFERROR(IF(Loan_Not_Paid*Values_Entered,Payment_Date,""), "")</f>
        <v/>
      </c>
      <c r="D284" s="71" t="str">
        <f ca="1">IFERROR(IF(Loan_Not_Paid*Values_Entered,Beginning_Balance,""), "")</f>
        <v/>
      </c>
      <c r="E284" s="71" t="str">
        <f ca="1">IFERROR(IF(Loan_Not_Paid*Values_Entered,Monthly_Payment,""), "")</f>
        <v/>
      </c>
      <c r="F284" s="71" t="str">
        <f ca="1">IFERROR(IF(Loan_Not_Paid*Values_Entered,Principal,""), "")</f>
        <v/>
      </c>
      <c r="G284" s="71" t="str">
        <f ca="1">IFERROR(IF(Loan_Not_Paid*Values_Entered,Interest,""), "")</f>
        <v/>
      </c>
      <c r="H284" s="71" t="str">
        <f ca="1">IFERROR(IF(Loan_Not_Paid*Values_Entered,Ending_Balance,""), "")</f>
        <v/>
      </c>
    </row>
    <row r="285" spans="2:8" x14ac:dyDescent="0.35">
      <c r="B285" s="73" t="str">
        <f ca="1">IFERROR(IF(Loan_Not_Paid*Values_Entered,Payment_Number,""), "")</f>
        <v/>
      </c>
      <c r="C285" s="72" t="str">
        <f ca="1">IFERROR(IF(Loan_Not_Paid*Values_Entered,Payment_Date,""), "")</f>
        <v/>
      </c>
      <c r="D285" s="71" t="str">
        <f ca="1">IFERROR(IF(Loan_Not_Paid*Values_Entered,Beginning_Balance,""), "")</f>
        <v/>
      </c>
      <c r="E285" s="71" t="str">
        <f ca="1">IFERROR(IF(Loan_Not_Paid*Values_Entered,Monthly_Payment,""), "")</f>
        <v/>
      </c>
      <c r="F285" s="71" t="str">
        <f ca="1">IFERROR(IF(Loan_Not_Paid*Values_Entered,Principal,""), "")</f>
        <v/>
      </c>
      <c r="G285" s="71" t="str">
        <f ca="1">IFERROR(IF(Loan_Not_Paid*Values_Entered,Interest,""), "")</f>
        <v/>
      </c>
      <c r="H285" s="71" t="str">
        <f ca="1">IFERROR(IF(Loan_Not_Paid*Values_Entered,Ending_Balance,""), "")</f>
        <v/>
      </c>
    </row>
    <row r="286" spans="2:8" x14ac:dyDescent="0.35">
      <c r="B286" s="73" t="str">
        <f ca="1">IFERROR(IF(Loan_Not_Paid*Values_Entered,Payment_Number,""), "")</f>
        <v/>
      </c>
      <c r="C286" s="72" t="str">
        <f ca="1">IFERROR(IF(Loan_Not_Paid*Values_Entered,Payment_Date,""), "")</f>
        <v/>
      </c>
      <c r="D286" s="71" t="str">
        <f ca="1">IFERROR(IF(Loan_Not_Paid*Values_Entered,Beginning_Balance,""), "")</f>
        <v/>
      </c>
      <c r="E286" s="71" t="str">
        <f ca="1">IFERROR(IF(Loan_Not_Paid*Values_Entered,Monthly_Payment,""), "")</f>
        <v/>
      </c>
      <c r="F286" s="71" t="str">
        <f ca="1">IFERROR(IF(Loan_Not_Paid*Values_Entered,Principal,""), "")</f>
        <v/>
      </c>
      <c r="G286" s="71" t="str">
        <f ca="1">IFERROR(IF(Loan_Not_Paid*Values_Entered,Interest,""), "")</f>
        <v/>
      </c>
      <c r="H286" s="71" t="str">
        <f ca="1">IFERROR(IF(Loan_Not_Paid*Values_Entered,Ending_Balance,""), "")</f>
        <v/>
      </c>
    </row>
    <row r="287" spans="2:8" x14ac:dyDescent="0.35">
      <c r="B287" s="73" t="str">
        <f ca="1">IFERROR(IF(Loan_Not_Paid*Values_Entered,Payment_Number,""), "")</f>
        <v/>
      </c>
      <c r="C287" s="72" t="str">
        <f ca="1">IFERROR(IF(Loan_Not_Paid*Values_Entered,Payment_Date,""), "")</f>
        <v/>
      </c>
      <c r="D287" s="71" t="str">
        <f ca="1">IFERROR(IF(Loan_Not_Paid*Values_Entered,Beginning_Balance,""), "")</f>
        <v/>
      </c>
      <c r="E287" s="71" t="str">
        <f ca="1">IFERROR(IF(Loan_Not_Paid*Values_Entered,Monthly_Payment,""), "")</f>
        <v/>
      </c>
      <c r="F287" s="71" t="str">
        <f ca="1">IFERROR(IF(Loan_Not_Paid*Values_Entered,Principal,""), "")</f>
        <v/>
      </c>
      <c r="G287" s="71" t="str">
        <f ca="1">IFERROR(IF(Loan_Not_Paid*Values_Entered,Interest,""), "")</f>
        <v/>
      </c>
      <c r="H287" s="71" t="str">
        <f ca="1">IFERROR(IF(Loan_Not_Paid*Values_Entered,Ending_Balance,""), "")</f>
        <v/>
      </c>
    </row>
    <row r="288" spans="2:8" x14ac:dyDescent="0.35">
      <c r="B288" s="73" t="str">
        <f ca="1">IFERROR(IF(Loan_Not_Paid*Values_Entered,Payment_Number,""), "")</f>
        <v/>
      </c>
      <c r="C288" s="72" t="str">
        <f ca="1">IFERROR(IF(Loan_Not_Paid*Values_Entered,Payment_Date,""), "")</f>
        <v/>
      </c>
      <c r="D288" s="71" t="str">
        <f ca="1">IFERROR(IF(Loan_Not_Paid*Values_Entered,Beginning_Balance,""), "")</f>
        <v/>
      </c>
      <c r="E288" s="71" t="str">
        <f ca="1">IFERROR(IF(Loan_Not_Paid*Values_Entered,Monthly_Payment,""), "")</f>
        <v/>
      </c>
      <c r="F288" s="71" t="str">
        <f ca="1">IFERROR(IF(Loan_Not_Paid*Values_Entered,Principal,""), "")</f>
        <v/>
      </c>
      <c r="G288" s="71" t="str">
        <f ca="1">IFERROR(IF(Loan_Not_Paid*Values_Entered,Interest,""), "")</f>
        <v/>
      </c>
      <c r="H288" s="71" t="str">
        <f ca="1">IFERROR(IF(Loan_Not_Paid*Values_Entered,Ending_Balance,""), "")</f>
        <v/>
      </c>
    </row>
    <row r="289" spans="2:8" x14ac:dyDescent="0.35">
      <c r="B289" s="73" t="str">
        <f ca="1">IFERROR(IF(Loan_Not_Paid*Values_Entered,Payment_Number,""), "")</f>
        <v/>
      </c>
      <c r="C289" s="72" t="str">
        <f ca="1">IFERROR(IF(Loan_Not_Paid*Values_Entered,Payment_Date,""), "")</f>
        <v/>
      </c>
      <c r="D289" s="71" t="str">
        <f ca="1">IFERROR(IF(Loan_Not_Paid*Values_Entered,Beginning_Balance,""), "")</f>
        <v/>
      </c>
      <c r="E289" s="71" t="str">
        <f ca="1">IFERROR(IF(Loan_Not_Paid*Values_Entered,Monthly_Payment,""), "")</f>
        <v/>
      </c>
      <c r="F289" s="71" t="str">
        <f ca="1">IFERROR(IF(Loan_Not_Paid*Values_Entered,Principal,""), "")</f>
        <v/>
      </c>
      <c r="G289" s="71" t="str">
        <f ca="1">IFERROR(IF(Loan_Not_Paid*Values_Entered,Interest,""), "")</f>
        <v/>
      </c>
      <c r="H289" s="71" t="str">
        <f ca="1">IFERROR(IF(Loan_Not_Paid*Values_Entered,Ending_Balance,""), "")</f>
        <v/>
      </c>
    </row>
    <row r="290" spans="2:8" x14ac:dyDescent="0.35">
      <c r="B290" s="73" t="str">
        <f ca="1">IFERROR(IF(Loan_Not_Paid*Values_Entered,Payment_Number,""), "")</f>
        <v/>
      </c>
      <c r="C290" s="72" t="str">
        <f ca="1">IFERROR(IF(Loan_Not_Paid*Values_Entered,Payment_Date,""), "")</f>
        <v/>
      </c>
      <c r="D290" s="71" t="str">
        <f ca="1">IFERROR(IF(Loan_Not_Paid*Values_Entered,Beginning_Balance,""), "")</f>
        <v/>
      </c>
      <c r="E290" s="71" t="str">
        <f ca="1">IFERROR(IF(Loan_Not_Paid*Values_Entered,Monthly_Payment,""), "")</f>
        <v/>
      </c>
      <c r="F290" s="71" t="str">
        <f ca="1">IFERROR(IF(Loan_Not_Paid*Values_Entered,Principal,""), "")</f>
        <v/>
      </c>
      <c r="G290" s="71" t="str">
        <f ca="1">IFERROR(IF(Loan_Not_Paid*Values_Entered,Interest,""), "")</f>
        <v/>
      </c>
      <c r="H290" s="71" t="str">
        <f ca="1">IFERROR(IF(Loan_Not_Paid*Values_Entered,Ending_Balance,""), "")</f>
        <v/>
      </c>
    </row>
    <row r="291" spans="2:8" x14ac:dyDescent="0.35">
      <c r="B291" s="73" t="str">
        <f ca="1">IFERROR(IF(Loan_Not_Paid*Values_Entered,Payment_Number,""), "")</f>
        <v/>
      </c>
      <c r="C291" s="72" t="str">
        <f ca="1">IFERROR(IF(Loan_Not_Paid*Values_Entered,Payment_Date,""), "")</f>
        <v/>
      </c>
      <c r="D291" s="71" t="str">
        <f ca="1">IFERROR(IF(Loan_Not_Paid*Values_Entered,Beginning_Balance,""), "")</f>
        <v/>
      </c>
      <c r="E291" s="71" t="str">
        <f ca="1">IFERROR(IF(Loan_Not_Paid*Values_Entered,Monthly_Payment,""), "")</f>
        <v/>
      </c>
      <c r="F291" s="71" t="str">
        <f ca="1">IFERROR(IF(Loan_Not_Paid*Values_Entered,Principal,""), "")</f>
        <v/>
      </c>
      <c r="G291" s="71" t="str">
        <f ca="1">IFERROR(IF(Loan_Not_Paid*Values_Entered,Interest,""), "")</f>
        <v/>
      </c>
      <c r="H291" s="71" t="str">
        <f ca="1">IFERROR(IF(Loan_Not_Paid*Values_Entered,Ending_Balance,""), "")</f>
        <v/>
      </c>
    </row>
    <row r="292" spans="2:8" x14ac:dyDescent="0.35">
      <c r="B292" s="73" t="str">
        <f ca="1">IFERROR(IF(Loan_Not_Paid*Values_Entered,Payment_Number,""), "")</f>
        <v/>
      </c>
      <c r="C292" s="72" t="str">
        <f ca="1">IFERROR(IF(Loan_Not_Paid*Values_Entered,Payment_Date,""), "")</f>
        <v/>
      </c>
      <c r="D292" s="71" t="str">
        <f ca="1">IFERROR(IF(Loan_Not_Paid*Values_Entered,Beginning_Balance,""), "")</f>
        <v/>
      </c>
      <c r="E292" s="71" t="str">
        <f ca="1">IFERROR(IF(Loan_Not_Paid*Values_Entered,Monthly_Payment,""), "")</f>
        <v/>
      </c>
      <c r="F292" s="71" t="str">
        <f ca="1">IFERROR(IF(Loan_Not_Paid*Values_Entered,Principal,""), "")</f>
        <v/>
      </c>
      <c r="G292" s="71" t="str">
        <f ca="1">IFERROR(IF(Loan_Not_Paid*Values_Entered,Interest,""), "")</f>
        <v/>
      </c>
      <c r="H292" s="71" t="str">
        <f ca="1">IFERROR(IF(Loan_Not_Paid*Values_Entered,Ending_Balance,""), "")</f>
        <v/>
      </c>
    </row>
    <row r="293" spans="2:8" x14ac:dyDescent="0.35">
      <c r="B293" s="73" t="str">
        <f ca="1">IFERROR(IF(Loan_Not_Paid*Values_Entered,Payment_Number,""), "")</f>
        <v/>
      </c>
      <c r="C293" s="72" t="str">
        <f ca="1">IFERROR(IF(Loan_Not_Paid*Values_Entered,Payment_Date,""), "")</f>
        <v/>
      </c>
      <c r="D293" s="71" t="str">
        <f ca="1">IFERROR(IF(Loan_Not_Paid*Values_Entered,Beginning_Balance,""), "")</f>
        <v/>
      </c>
      <c r="E293" s="71" t="str">
        <f ca="1">IFERROR(IF(Loan_Not_Paid*Values_Entered,Monthly_Payment,""), "")</f>
        <v/>
      </c>
      <c r="F293" s="71" t="str">
        <f ca="1">IFERROR(IF(Loan_Not_Paid*Values_Entered,Principal,""), "")</f>
        <v/>
      </c>
      <c r="G293" s="71" t="str">
        <f ca="1">IFERROR(IF(Loan_Not_Paid*Values_Entered,Interest,""), "")</f>
        <v/>
      </c>
      <c r="H293" s="71" t="str">
        <f ca="1">IFERROR(IF(Loan_Not_Paid*Values_Entered,Ending_Balance,""), "")</f>
        <v/>
      </c>
    </row>
    <row r="294" spans="2:8" x14ac:dyDescent="0.35">
      <c r="B294" s="73" t="str">
        <f ca="1">IFERROR(IF(Loan_Not_Paid*Values_Entered,Payment_Number,""), "")</f>
        <v/>
      </c>
      <c r="C294" s="72" t="str">
        <f ca="1">IFERROR(IF(Loan_Not_Paid*Values_Entered,Payment_Date,""), "")</f>
        <v/>
      </c>
      <c r="D294" s="71" t="str">
        <f ca="1">IFERROR(IF(Loan_Not_Paid*Values_Entered,Beginning_Balance,""), "")</f>
        <v/>
      </c>
      <c r="E294" s="71" t="str">
        <f ca="1">IFERROR(IF(Loan_Not_Paid*Values_Entered,Monthly_Payment,""), "")</f>
        <v/>
      </c>
      <c r="F294" s="71" t="str">
        <f ca="1">IFERROR(IF(Loan_Not_Paid*Values_Entered,Principal,""), "")</f>
        <v/>
      </c>
      <c r="G294" s="71" t="str">
        <f ca="1">IFERROR(IF(Loan_Not_Paid*Values_Entered,Interest,""), "")</f>
        <v/>
      </c>
      <c r="H294" s="71" t="str">
        <f ca="1">IFERROR(IF(Loan_Not_Paid*Values_Entered,Ending_Balance,""), "")</f>
        <v/>
      </c>
    </row>
    <row r="295" spans="2:8" x14ac:dyDescent="0.35">
      <c r="B295" s="73" t="str">
        <f ca="1">IFERROR(IF(Loan_Not_Paid*Values_Entered,Payment_Number,""), "")</f>
        <v/>
      </c>
      <c r="C295" s="72" t="str">
        <f ca="1">IFERROR(IF(Loan_Not_Paid*Values_Entered,Payment_Date,""), "")</f>
        <v/>
      </c>
      <c r="D295" s="71" t="str">
        <f ca="1">IFERROR(IF(Loan_Not_Paid*Values_Entered,Beginning_Balance,""), "")</f>
        <v/>
      </c>
      <c r="E295" s="71" t="str">
        <f ca="1">IFERROR(IF(Loan_Not_Paid*Values_Entered,Monthly_Payment,""), "")</f>
        <v/>
      </c>
      <c r="F295" s="71" t="str">
        <f ca="1">IFERROR(IF(Loan_Not_Paid*Values_Entered,Principal,""), "")</f>
        <v/>
      </c>
      <c r="G295" s="71" t="str">
        <f ca="1">IFERROR(IF(Loan_Not_Paid*Values_Entered,Interest,""), "")</f>
        <v/>
      </c>
      <c r="H295" s="71" t="str">
        <f ca="1">IFERROR(IF(Loan_Not_Paid*Values_Entered,Ending_Balance,""), "")</f>
        <v/>
      </c>
    </row>
    <row r="296" spans="2:8" x14ac:dyDescent="0.35">
      <c r="B296" s="73" t="str">
        <f ca="1">IFERROR(IF(Loan_Not_Paid*Values_Entered,Payment_Number,""), "")</f>
        <v/>
      </c>
      <c r="C296" s="72" t="str">
        <f ca="1">IFERROR(IF(Loan_Not_Paid*Values_Entered,Payment_Date,""), "")</f>
        <v/>
      </c>
      <c r="D296" s="71" t="str">
        <f ca="1">IFERROR(IF(Loan_Not_Paid*Values_Entered,Beginning_Balance,""), "")</f>
        <v/>
      </c>
      <c r="E296" s="71" t="str">
        <f ca="1">IFERROR(IF(Loan_Not_Paid*Values_Entered,Monthly_Payment,""), "")</f>
        <v/>
      </c>
      <c r="F296" s="71" t="str">
        <f ca="1">IFERROR(IF(Loan_Not_Paid*Values_Entered,Principal,""), "")</f>
        <v/>
      </c>
      <c r="G296" s="71" t="str">
        <f ca="1">IFERROR(IF(Loan_Not_Paid*Values_Entered,Interest,""), "")</f>
        <v/>
      </c>
      <c r="H296" s="71" t="str">
        <f ca="1">IFERROR(IF(Loan_Not_Paid*Values_Entered,Ending_Balance,""), "")</f>
        <v/>
      </c>
    </row>
    <row r="297" spans="2:8" x14ac:dyDescent="0.35">
      <c r="B297" s="73" t="str">
        <f ca="1">IFERROR(IF(Loan_Not_Paid*Values_Entered,Payment_Number,""), "")</f>
        <v/>
      </c>
      <c r="C297" s="72" t="str">
        <f ca="1">IFERROR(IF(Loan_Not_Paid*Values_Entered,Payment_Date,""), "")</f>
        <v/>
      </c>
      <c r="D297" s="71" t="str">
        <f ca="1">IFERROR(IF(Loan_Not_Paid*Values_Entered,Beginning_Balance,""), "")</f>
        <v/>
      </c>
      <c r="E297" s="71" t="str">
        <f ca="1">IFERROR(IF(Loan_Not_Paid*Values_Entered,Monthly_Payment,""), "")</f>
        <v/>
      </c>
      <c r="F297" s="71" t="str">
        <f ca="1">IFERROR(IF(Loan_Not_Paid*Values_Entered,Principal,""), "")</f>
        <v/>
      </c>
      <c r="G297" s="71" t="str">
        <f ca="1">IFERROR(IF(Loan_Not_Paid*Values_Entered,Interest,""), "")</f>
        <v/>
      </c>
      <c r="H297" s="71" t="str">
        <f ca="1">IFERROR(IF(Loan_Not_Paid*Values_Entered,Ending_Balance,""), "")</f>
        <v/>
      </c>
    </row>
    <row r="298" spans="2:8" x14ac:dyDescent="0.35">
      <c r="B298" s="73" t="str">
        <f ca="1">IFERROR(IF(Loan_Not_Paid*Values_Entered,Payment_Number,""), "")</f>
        <v/>
      </c>
      <c r="C298" s="72" t="str">
        <f ca="1">IFERROR(IF(Loan_Not_Paid*Values_Entered,Payment_Date,""), "")</f>
        <v/>
      </c>
      <c r="D298" s="71" t="str">
        <f ca="1">IFERROR(IF(Loan_Not_Paid*Values_Entered,Beginning_Balance,""), "")</f>
        <v/>
      </c>
      <c r="E298" s="71" t="str">
        <f ca="1">IFERROR(IF(Loan_Not_Paid*Values_Entered,Monthly_Payment,""), "")</f>
        <v/>
      </c>
      <c r="F298" s="71" t="str">
        <f ca="1">IFERROR(IF(Loan_Not_Paid*Values_Entered,Principal,""), "")</f>
        <v/>
      </c>
      <c r="G298" s="71" t="str">
        <f ca="1">IFERROR(IF(Loan_Not_Paid*Values_Entered,Interest,""), "")</f>
        <v/>
      </c>
      <c r="H298" s="71" t="str">
        <f ca="1">IFERROR(IF(Loan_Not_Paid*Values_Entered,Ending_Balance,""), "")</f>
        <v/>
      </c>
    </row>
    <row r="299" spans="2:8" x14ac:dyDescent="0.35">
      <c r="B299" s="73" t="str">
        <f ca="1">IFERROR(IF(Loan_Not_Paid*Values_Entered,Payment_Number,""), "")</f>
        <v/>
      </c>
      <c r="C299" s="72" t="str">
        <f ca="1">IFERROR(IF(Loan_Not_Paid*Values_Entered,Payment_Date,""), "")</f>
        <v/>
      </c>
      <c r="D299" s="71" t="str">
        <f ca="1">IFERROR(IF(Loan_Not_Paid*Values_Entered,Beginning_Balance,""), "")</f>
        <v/>
      </c>
      <c r="E299" s="71" t="str">
        <f ca="1">IFERROR(IF(Loan_Not_Paid*Values_Entered,Monthly_Payment,""), "")</f>
        <v/>
      </c>
      <c r="F299" s="71" t="str">
        <f ca="1">IFERROR(IF(Loan_Not_Paid*Values_Entered,Principal,""), "")</f>
        <v/>
      </c>
      <c r="G299" s="71" t="str">
        <f ca="1">IFERROR(IF(Loan_Not_Paid*Values_Entered,Interest,""), "")</f>
        <v/>
      </c>
      <c r="H299" s="71" t="str">
        <f ca="1">IFERROR(IF(Loan_Not_Paid*Values_Entered,Ending_Balance,""), "")</f>
        <v/>
      </c>
    </row>
    <row r="300" spans="2:8" x14ac:dyDescent="0.35">
      <c r="B300" s="73" t="str">
        <f ca="1">IFERROR(IF(Loan_Not_Paid*Values_Entered,Payment_Number,""), "")</f>
        <v/>
      </c>
      <c r="C300" s="72" t="str">
        <f ca="1">IFERROR(IF(Loan_Not_Paid*Values_Entered,Payment_Date,""), "")</f>
        <v/>
      </c>
      <c r="D300" s="71" t="str">
        <f ca="1">IFERROR(IF(Loan_Not_Paid*Values_Entered,Beginning_Balance,""), "")</f>
        <v/>
      </c>
      <c r="E300" s="71" t="str">
        <f ca="1">IFERROR(IF(Loan_Not_Paid*Values_Entered,Monthly_Payment,""), "")</f>
        <v/>
      </c>
      <c r="F300" s="71" t="str">
        <f ca="1">IFERROR(IF(Loan_Not_Paid*Values_Entered,Principal,""), "")</f>
        <v/>
      </c>
      <c r="G300" s="71" t="str">
        <f ca="1">IFERROR(IF(Loan_Not_Paid*Values_Entered,Interest,""), "")</f>
        <v/>
      </c>
      <c r="H300" s="71" t="str">
        <f ca="1">IFERROR(IF(Loan_Not_Paid*Values_Entered,Ending_Balance,""), "")</f>
        <v/>
      </c>
    </row>
    <row r="301" spans="2:8" x14ac:dyDescent="0.35">
      <c r="B301" s="73" t="str">
        <f ca="1">IFERROR(IF(Loan_Not_Paid*Values_Entered,Payment_Number,""), "")</f>
        <v/>
      </c>
      <c r="C301" s="72" t="str">
        <f ca="1">IFERROR(IF(Loan_Not_Paid*Values_Entered,Payment_Date,""), "")</f>
        <v/>
      </c>
      <c r="D301" s="71" t="str">
        <f ca="1">IFERROR(IF(Loan_Not_Paid*Values_Entered,Beginning_Balance,""), "")</f>
        <v/>
      </c>
      <c r="E301" s="71" t="str">
        <f ca="1">IFERROR(IF(Loan_Not_Paid*Values_Entered,Monthly_Payment,""), "")</f>
        <v/>
      </c>
      <c r="F301" s="71" t="str">
        <f ca="1">IFERROR(IF(Loan_Not_Paid*Values_Entered,Principal,""), "")</f>
        <v/>
      </c>
      <c r="G301" s="71" t="str">
        <f ca="1">IFERROR(IF(Loan_Not_Paid*Values_Entered,Interest,""), "")</f>
        <v/>
      </c>
      <c r="H301" s="71" t="str">
        <f ca="1">IFERROR(IF(Loan_Not_Paid*Values_Entered,Ending_Balance,""), "")</f>
        <v/>
      </c>
    </row>
    <row r="302" spans="2:8" x14ac:dyDescent="0.35">
      <c r="B302" s="73" t="str">
        <f ca="1">IFERROR(IF(Loan_Not_Paid*Values_Entered,Payment_Number,""), "")</f>
        <v/>
      </c>
      <c r="C302" s="72" t="str">
        <f ca="1">IFERROR(IF(Loan_Not_Paid*Values_Entered,Payment_Date,""), "")</f>
        <v/>
      </c>
      <c r="D302" s="71" t="str">
        <f ca="1">IFERROR(IF(Loan_Not_Paid*Values_Entered,Beginning_Balance,""), "")</f>
        <v/>
      </c>
      <c r="E302" s="71" t="str">
        <f ca="1">IFERROR(IF(Loan_Not_Paid*Values_Entered,Monthly_Payment,""), "")</f>
        <v/>
      </c>
      <c r="F302" s="71" t="str">
        <f ca="1">IFERROR(IF(Loan_Not_Paid*Values_Entered,Principal,""), "")</f>
        <v/>
      </c>
      <c r="G302" s="71" t="str">
        <f ca="1">IFERROR(IF(Loan_Not_Paid*Values_Entered,Interest,""), "")</f>
        <v/>
      </c>
      <c r="H302" s="71" t="str">
        <f ca="1">IFERROR(IF(Loan_Not_Paid*Values_Entered,Ending_Balance,""), "")</f>
        <v/>
      </c>
    </row>
    <row r="303" spans="2:8" x14ac:dyDescent="0.35">
      <c r="B303" s="73" t="str">
        <f ca="1">IFERROR(IF(Loan_Not_Paid*Values_Entered,Payment_Number,""), "")</f>
        <v/>
      </c>
      <c r="C303" s="72" t="str">
        <f ca="1">IFERROR(IF(Loan_Not_Paid*Values_Entered,Payment_Date,""), "")</f>
        <v/>
      </c>
      <c r="D303" s="71" t="str">
        <f ca="1">IFERROR(IF(Loan_Not_Paid*Values_Entered,Beginning_Balance,""), "")</f>
        <v/>
      </c>
      <c r="E303" s="71" t="str">
        <f ca="1">IFERROR(IF(Loan_Not_Paid*Values_Entered,Monthly_Payment,""), "")</f>
        <v/>
      </c>
      <c r="F303" s="71" t="str">
        <f ca="1">IFERROR(IF(Loan_Not_Paid*Values_Entered,Principal,""), "")</f>
        <v/>
      </c>
      <c r="G303" s="71" t="str">
        <f ca="1">IFERROR(IF(Loan_Not_Paid*Values_Entered,Interest,""), "")</f>
        <v/>
      </c>
      <c r="H303" s="71" t="str">
        <f ca="1">IFERROR(IF(Loan_Not_Paid*Values_Entered,Ending_Balance,""), "")</f>
        <v/>
      </c>
    </row>
    <row r="304" spans="2:8" x14ac:dyDescent="0.35">
      <c r="B304" s="73" t="str">
        <f ca="1">IFERROR(IF(Loan_Not_Paid*Values_Entered,Payment_Number,""), "")</f>
        <v/>
      </c>
      <c r="C304" s="72" t="str">
        <f ca="1">IFERROR(IF(Loan_Not_Paid*Values_Entered,Payment_Date,""), "")</f>
        <v/>
      </c>
      <c r="D304" s="71" t="str">
        <f ca="1">IFERROR(IF(Loan_Not_Paid*Values_Entered,Beginning_Balance,""), "")</f>
        <v/>
      </c>
      <c r="E304" s="71" t="str">
        <f ca="1">IFERROR(IF(Loan_Not_Paid*Values_Entered,Monthly_Payment,""), "")</f>
        <v/>
      </c>
      <c r="F304" s="71" t="str">
        <f ca="1">IFERROR(IF(Loan_Not_Paid*Values_Entered,Principal,""), "")</f>
        <v/>
      </c>
      <c r="G304" s="71" t="str">
        <f ca="1">IFERROR(IF(Loan_Not_Paid*Values_Entered,Interest,""), "")</f>
        <v/>
      </c>
      <c r="H304" s="71" t="str">
        <f ca="1">IFERROR(IF(Loan_Not_Paid*Values_Entered,Ending_Balance,""), "")</f>
        <v/>
      </c>
    </row>
    <row r="305" spans="2:8" x14ac:dyDescent="0.35">
      <c r="B305" s="73" t="str">
        <f ca="1">IFERROR(IF(Loan_Not_Paid*Values_Entered,Payment_Number,""), "")</f>
        <v/>
      </c>
      <c r="C305" s="72" t="str">
        <f ca="1">IFERROR(IF(Loan_Not_Paid*Values_Entered,Payment_Date,""), "")</f>
        <v/>
      </c>
      <c r="D305" s="71" t="str">
        <f ca="1">IFERROR(IF(Loan_Not_Paid*Values_Entered,Beginning_Balance,""), "")</f>
        <v/>
      </c>
      <c r="E305" s="71" t="str">
        <f ca="1">IFERROR(IF(Loan_Not_Paid*Values_Entered,Monthly_Payment,""), "")</f>
        <v/>
      </c>
      <c r="F305" s="71" t="str">
        <f ca="1">IFERROR(IF(Loan_Not_Paid*Values_Entered,Principal,""), "")</f>
        <v/>
      </c>
      <c r="G305" s="71" t="str">
        <f ca="1">IFERROR(IF(Loan_Not_Paid*Values_Entered,Interest,""), "")</f>
        <v/>
      </c>
      <c r="H305" s="71" t="str">
        <f ca="1">IFERROR(IF(Loan_Not_Paid*Values_Entered,Ending_Balance,""), "")</f>
        <v/>
      </c>
    </row>
    <row r="306" spans="2:8" x14ac:dyDescent="0.35">
      <c r="B306" s="73" t="str">
        <f ca="1">IFERROR(IF(Loan_Not_Paid*Values_Entered,Payment_Number,""), "")</f>
        <v/>
      </c>
      <c r="C306" s="72" t="str">
        <f ca="1">IFERROR(IF(Loan_Not_Paid*Values_Entered,Payment_Date,""), "")</f>
        <v/>
      </c>
      <c r="D306" s="71" t="str">
        <f ca="1">IFERROR(IF(Loan_Not_Paid*Values_Entered,Beginning_Balance,""), "")</f>
        <v/>
      </c>
      <c r="E306" s="71" t="str">
        <f ca="1">IFERROR(IF(Loan_Not_Paid*Values_Entered,Monthly_Payment,""), "")</f>
        <v/>
      </c>
      <c r="F306" s="71" t="str">
        <f ca="1">IFERROR(IF(Loan_Not_Paid*Values_Entered,Principal,""), "")</f>
        <v/>
      </c>
      <c r="G306" s="71" t="str">
        <f ca="1">IFERROR(IF(Loan_Not_Paid*Values_Entered,Interest,""), "")</f>
        <v/>
      </c>
      <c r="H306" s="71" t="str">
        <f ca="1">IFERROR(IF(Loan_Not_Paid*Values_Entered,Ending_Balance,""), "")</f>
        <v/>
      </c>
    </row>
    <row r="307" spans="2:8" x14ac:dyDescent="0.35">
      <c r="B307" s="73" t="str">
        <f ca="1">IFERROR(IF(Loan_Not_Paid*Values_Entered,Payment_Number,""), "")</f>
        <v/>
      </c>
      <c r="C307" s="72" t="str">
        <f ca="1">IFERROR(IF(Loan_Not_Paid*Values_Entered,Payment_Date,""), "")</f>
        <v/>
      </c>
      <c r="D307" s="71" t="str">
        <f ca="1">IFERROR(IF(Loan_Not_Paid*Values_Entered,Beginning_Balance,""), "")</f>
        <v/>
      </c>
      <c r="E307" s="71" t="str">
        <f ca="1">IFERROR(IF(Loan_Not_Paid*Values_Entered,Monthly_Payment,""), "")</f>
        <v/>
      </c>
      <c r="F307" s="71" t="str">
        <f ca="1">IFERROR(IF(Loan_Not_Paid*Values_Entered,Principal,""), "")</f>
        <v/>
      </c>
      <c r="G307" s="71" t="str">
        <f ca="1">IFERROR(IF(Loan_Not_Paid*Values_Entered,Interest,""), "")</f>
        <v/>
      </c>
      <c r="H307" s="71" t="str">
        <f ca="1">IFERROR(IF(Loan_Not_Paid*Values_Entered,Ending_Balance,""), "")</f>
        <v/>
      </c>
    </row>
    <row r="308" spans="2:8" x14ac:dyDescent="0.35">
      <c r="B308" s="73" t="str">
        <f ca="1">IFERROR(IF(Loan_Not_Paid*Values_Entered,Payment_Number,""), "")</f>
        <v/>
      </c>
      <c r="C308" s="72" t="str">
        <f ca="1">IFERROR(IF(Loan_Not_Paid*Values_Entered,Payment_Date,""), "")</f>
        <v/>
      </c>
      <c r="D308" s="71" t="str">
        <f ca="1">IFERROR(IF(Loan_Not_Paid*Values_Entered,Beginning_Balance,""), "")</f>
        <v/>
      </c>
      <c r="E308" s="71" t="str">
        <f ca="1">IFERROR(IF(Loan_Not_Paid*Values_Entered,Monthly_Payment,""), "")</f>
        <v/>
      </c>
      <c r="F308" s="71" t="str">
        <f ca="1">IFERROR(IF(Loan_Not_Paid*Values_Entered,Principal,""), "")</f>
        <v/>
      </c>
      <c r="G308" s="71" t="str">
        <f ca="1">IFERROR(IF(Loan_Not_Paid*Values_Entered,Interest,""), "")</f>
        <v/>
      </c>
      <c r="H308" s="71" t="str">
        <f ca="1">IFERROR(IF(Loan_Not_Paid*Values_Entered,Ending_Balance,""), "")</f>
        <v/>
      </c>
    </row>
    <row r="309" spans="2:8" x14ac:dyDescent="0.35">
      <c r="B309" s="73" t="str">
        <f ca="1">IFERROR(IF(Loan_Not_Paid*Values_Entered,Payment_Number,""), "")</f>
        <v/>
      </c>
      <c r="C309" s="72" t="str">
        <f ca="1">IFERROR(IF(Loan_Not_Paid*Values_Entered,Payment_Date,""), "")</f>
        <v/>
      </c>
      <c r="D309" s="71" t="str">
        <f ca="1">IFERROR(IF(Loan_Not_Paid*Values_Entered,Beginning_Balance,""), "")</f>
        <v/>
      </c>
      <c r="E309" s="71" t="str">
        <f ca="1">IFERROR(IF(Loan_Not_Paid*Values_Entered,Monthly_Payment,""), "")</f>
        <v/>
      </c>
      <c r="F309" s="71" t="str">
        <f ca="1">IFERROR(IF(Loan_Not_Paid*Values_Entered,Principal,""), "")</f>
        <v/>
      </c>
      <c r="G309" s="71" t="str">
        <f ca="1">IFERROR(IF(Loan_Not_Paid*Values_Entered,Interest,""), "")</f>
        <v/>
      </c>
      <c r="H309" s="71" t="str">
        <f ca="1">IFERROR(IF(Loan_Not_Paid*Values_Entered,Ending_Balance,""), "")</f>
        <v/>
      </c>
    </row>
    <row r="310" spans="2:8" x14ac:dyDescent="0.35">
      <c r="B310" s="73" t="str">
        <f ca="1">IFERROR(IF(Loan_Not_Paid*Values_Entered,Payment_Number,""), "")</f>
        <v/>
      </c>
      <c r="C310" s="72" t="str">
        <f ca="1">IFERROR(IF(Loan_Not_Paid*Values_Entered,Payment_Date,""), "")</f>
        <v/>
      </c>
      <c r="D310" s="71" t="str">
        <f ca="1">IFERROR(IF(Loan_Not_Paid*Values_Entered,Beginning_Balance,""), "")</f>
        <v/>
      </c>
      <c r="E310" s="71" t="str">
        <f ca="1">IFERROR(IF(Loan_Not_Paid*Values_Entered,Monthly_Payment,""), "")</f>
        <v/>
      </c>
      <c r="F310" s="71" t="str">
        <f ca="1">IFERROR(IF(Loan_Not_Paid*Values_Entered,Principal,""), "")</f>
        <v/>
      </c>
      <c r="G310" s="71" t="str">
        <f ca="1">IFERROR(IF(Loan_Not_Paid*Values_Entered,Interest,""), "")</f>
        <v/>
      </c>
      <c r="H310" s="71" t="str">
        <f ca="1">IFERROR(IF(Loan_Not_Paid*Values_Entered,Ending_Balance,""), "")</f>
        <v/>
      </c>
    </row>
    <row r="311" spans="2:8" x14ac:dyDescent="0.35">
      <c r="B311" s="73" t="str">
        <f ca="1">IFERROR(IF(Loan_Not_Paid*Values_Entered,Payment_Number,""), "")</f>
        <v/>
      </c>
      <c r="C311" s="72" t="str">
        <f ca="1">IFERROR(IF(Loan_Not_Paid*Values_Entered,Payment_Date,""), "")</f>
        <v/>
      </c>
      <c r="D311" s="71" t="str">
        <f ca="1">IFERROR(IF(Loan_Not_Paid*Values_Entered,Beginning_Balance,""), "")</f>
        <v/>
      </c>
      <c r="E311" s="71" t="str">
        <f ca="1">IFERROR(IF(Loan_Not_Paid*Values_Entered,Monthly_Payment,""), "")</f>
        <v/>
      </c>
      <c r="F311" s="71" t="str">
        <f ca="1">IFERROR(IF(Loan_Not_Paid*Values_Entered,Principal,""), "")</f>
        <v/>
      </c>
      <c r="G311" s="71" t="str">
        <f ca="1">IFERROR(IF(Loan_Not_Paid*Values_Entered,Interest,""), "")</f>
        <v/>
      </c>
      <c r="H311" s="71" t="str">
        <f ca="1">IFERROR(IF(Loan_Not_Paid*Values_Entered,Ending_Balance,""), "")</f>
        <v/>
      </c>
    </row>
    <row r="312" spans="2:8" x14ac:dyDescent="0.35">
      <c r="B312" s="73" t="str">
        <f ca="1">IFERROR(IF(Loan_Not_Paid*Values_Entered,Payment_Number,""), "")</f>
        <v/>
      </c>
      <c r="C312" s="72" t="str">
        <f ca="1">IFERROR(IF(Loan_Not_Paid*Values_Entered,Payment_Date,""), "")</f>
        <v/>
      </c>
      <c r="D312" s="71" t="str">
        <f ca="1">IFERROR(IF(Loan_Not_Paid*Values_Entered,Beginning_Balance,""), "")</f>
        <v/>
      </c>
      <c r="E312" s="71" t="str">
        <f ca="1">IFERROR(IF(Loan_Not_Paid*Values_Entered,Monthly_Payment,""), "")</f>
        <v/>
      </c>
      <c r="F312" s="71" t="str">
        <f ca="1">IFERROR(IF(Loan_Not_Paid*Values_Entered,Principal,""), "")</f>
        <v/>
      </c>
      <c r="G312" s="71" t="str">
        <f ca="1">IFERROR(IF(Loan_Not_Paid*Values_Entered,Interest,""), "")</f>
        <v/>
      </c>
      <c r="H312" s="71" t="str">
        <f ca="1">IFERROR(IF(Loan_Not_Paid*Values_Entered,Ending_Balance,""), "")</f>
        <v/>
      </c>
    </row>
    <row r="313" spans="2:8" x14ac:dyDescent="0.35">
      <c r="B313" s="73" t="str">
        <f ca="1">IFERROR(IF(Loan_Not_Paid*Values_Entered,Payment_Number,""), "")</f>
        <v/>
      </c>
      <c r="C313" s="72" t="str">
        <f ca="1">IFERROR(IF(Loan_Not_Paid*Values_Entered,Payment_Date,""), "")</f>
        <v/>
      </c>
      <c r="D313" s="71" t="str">
        <f ca="1">IFERROR(IF(Loan_Not_Paid*Values_Entered,Beginning_Balance,""), "")</f>
        <v/>
      </c>
      <c r="E313" s="71" t="str">
        <f ca="1">IFERROR(IF(Loan_Not_Paid*Values_Entered,Monthly_Payment,""), "")</f>
        <v/>
      </c>
      <c r="F313" s="71" t="str">
        <f ca="1">IFERROR(IF(Loan_Not_Paid*Values_Entered,Principal,""), "")</f>
        <v/>
      </c>
      <c r="G313" s="71" t="str">
        <f ca="1">IFERROR(IF(Loan_Not_Paid*Values_Entered,Interest,""), "")</f>
        <v/>
      </c>
      <c r="H313" s="71" t="str">
        <f ca="1">IFERROR(IF(Loan_Not_Paid*Values_Entered,Ending_Balance,""), "")</f>
        <v/>
      </c>
    </row>
    <row r="314" spans="2:8" x14ac:dyDescent="0.35">
      <c r="B314" s="73" t="str">
        <f ca="1">IFERROR(IF(Loan_Not_Paid*Values_Entered,Payment_Number,""), "")</f>
        <v/>
      </c>
      <c r="C314" s="72" t="str">
        <f ca="1">IFERROR(IF(Loan_Not_Paid*Values_Entered,Payment_Date,""), "")</f>
        <v/>
      </c>
      <c r="D314" s="71" t="str">
        <f ca="1">IFERROR(IF(Loan_Not_Paid*Values_Entered,Beginning_Balance,""), "")</f>
        <v/>
      </c>
      <c r="E314" s="71" t="str">
        <f ca="1">IFERROR(IF(Loan_Not_Paid*Values_Entered,Monthly_Payment,""), "")</f>
        <v/>
      </c>
      <c r="F314" s="71" t="str">
        <f ca="1">IFERROR(IF(Loan_Not_Paid*Values_Entered,Principal,""), "")</f>
        <v/>
      </c>
      <c r="G314" s="71" t="str">
        <f ca="1">IFERROR(IF(Loan_Not_Paid*Values_Entered,Interest,""), "")</f>
        <v/>
      </c>
      <c r="H314" s="71" t="str">
        <f ca="1">IFERROR(IF(Loan_Not_Paid*Values_Entered,Ending_Balance,""), "")</f>
        <v/>
      </c>
    </row>
    <row r="315" spans="2:8" x14ac:dyDescent="0.35">
      <c r="B315" s="73" t="str">
        <f ca="1">IFERROR(IF(Loan_Not_Paid*Values_Entered,Payment_Number,""), "")</f>
        <v/>
      </c>
      <c r="C315" s="72" t="str">
        <f ca="1">IFERROR(IF(Loan_Not_Paid*Values_Entered,Payment_Date,""), "")</f>
        <v/>
      </c>
      <c r="D315" s="71" t="str">
        <f ca="1">IFERROR(IF(Loan_Not_Paid*Values_Entered,Beginning_Balance,""), "")</f>
        <v/>
      </c>
      <c r="E315" s="71" t="str">
        <f ca="1">IFERROR(IF(Loan_Not_Paid*Values_Entered,Monthly_Payment,""), "")</f>
        <v/>
      </c>
      <c r="F315" s="71" t="str">
        <f ca="1">IFERROR(IF(Loan_Not_Paid*Values_Entered,Principal,""), "")</f>
        <v/>
      </c>
      <c r="G315" s="71" t="str">
        <f ca="1">IFERROR(IF(Loan_Not_Paid*Values_Entered,Interest,""), "")</f>
        <v/>
      </c>
      <c r="H315" s="71" t="str">
        <f ca="1">IFERROR(IF(Loan_Not_Paid*Values_Entered,Ending_Balance,""), "")</f>
        <v/>
      </c>
    </row>
    <row r="316" spans="2:8" x14ac:dyDescent="0.35">
      <c r="B316" s="73" t="str">
        <f ca="1">IFERROR(IF(Loan_Not_Paid*Values_Entered,Payment_Number,""), "")</f>
        <v/>
      </c>
      <c r="C316" s="72" t="str">
        <f ca="1">IFERROR(IF(Loan_Not_Paid*Values_Entered,Payment_Date,""), "")</f>
        <v/>
      </c>
      <c r="D316" s="71" t="str">
        <f ca="1">IFERROR(IF(Loan_Not_Paid*Values_Entered,Beginning_Balance,""), "")</f>
        <v/>
      </c>
      <c r="E316" s="71" t="str">
        <f ca="1">IFERROR(IF(Loan_Not_Paid*Values_Entered,Monthly_Payment,""), "")</f>
        <v/>
      </c>
      <c r="F316" s="71" t="str">
        <f ca="1">IFERROR(IF(Loan_Not_Paid*Values_Entered,Principal,""), "")</f>
        <v/>
      </c>
      <c r="G316" s="71" t="str">
        <f ca="1">IFERROR(IF(Loan_Not_Paid*Values_Entered,Interest,""), "")</f>
        <v/>
      </c>
      <c r="H316" s="71" t="str">
        <f ca="1">IFERROR(IF(Loan_Not_Paid*Values_Entered,Ending_Balance,""), "")</f>
        <v/>
      </c>
    </row>
    <row r="317" spans="2:8" x14ac:dyDescent="0.35">
      <c r="B317" s="73" t="str">
        <f ca="1">IFERROR(IF(Loan_Not_Paid*Values_Entered,Payment_Number,""), "")</f>
        <v/>
      </c>
      <c r="C317" s="72" t="str">
        <f ca="1">IFERROR(IF(Loan_Not_Paid*Values_Entered,Payment_Date,""), "")</f>
        <v/>
      </c>
      <c r="D317" s="71" t="str">
        <f ca="1">IFERROR(IF(Loan_Not_Paid*Values_Entered,Beginning_Balance,""), "")</f>
        <v/>
      </c>
      <c r="E317" s="71" t="str">
        <f ca="1">IFERROR(IF(Loan_Not_Paid*Values_Entered,Monthly_Payment,""), "")</f>
        <v/>
      </c>
      <c r="F317" s="71" t="str">
        <f ca="1">IFERROR(IF(Loan_Not_Paid*Values_Entered,Principal,""), "")</f>
        <v/>
      </c>
      <c r="G317" s="71" t="str">
        <f ca="1">IFERROR(IF(Loan_Not_Paid*Values_Entered,Interest,""), "")</f>
        <v/>
      </c>
      <c r="H317" s="71" t="str">
        <f ca="1">IFERROR(IF(Loan_Not_Paid*Values_Entered,Ending_Balance,""), "")</f>
        <v/>
      </c>
    </row>
    <row r="318" spans="2:8" x14ac:dyDescent="0.35">
      <c r="B318" s="73" t="str">
        <f ca="1">IFERROR(IF(Loan_Not_Paid*Values_Entered,Payment_Number,""), "")</f>
        <v/>
      </c>
      <c r="C318" s="72" t="str">
        <f ca="1">IFERROR(IF(Loan_Not_Paid*Values_Entered,Payment_Date,""), "")</f>
        <v/>
      </c>
      <c r="D318" s="71" t="str">
        <f ca="1">IFERROR(IF(Loan_Not_Paid*Values_Entered,Beginning_Balance,""), "")</f>
        <v/>
      </c>
      <c r="E318" s="71" t="str">
        <f ca="1">IFERROR(IF(Loan_Not_Paid*Values_Entered,Monthly_Payment,""), "")</f>
        <v/>
      </c>
      <c r="F318" s="71" t="str">
        <f ca="1">IFERROR(IF(Loan_Not_Paid*Values_Entered,Principal,""), "")</f>
        <v/>
      </c>
      <c r="G318" s="71" t="str">
        <f ca="1">IFERROR(IF(Loan_Not_Paid*Values_Entered,Interest,""), "")</f>
        <v/>
      </c>
      <c r="H318" s="71" t="str">
        <f ca="1">IFERROR(IF(Loan_Not_Paid*Values_Entered,Ending_Balance,""), "")</f>
        <v/>
      </c>
    </row>
    <row r="319" spans="2:8" x14ac:dyDescent="0.35">
      <c r="B319" s="73" t="str">
        <f ca="1">IFERROR(IF(Loan_Not_Paid*Values_Entered,Payment_Number,""), "")</f>
        <v/>
      </c>
      <c r="C319" s="72" t="str">
        <f ca="1">IFERROR(IF(Loan_Not_Paid*Values_Entered,Payment_Date,""), "")</f>
        <v/>
      </c>
      <c r="D319" s="71" t="str">
        <f ca="1">IFERROR(IF(Loan_Not_Paid*Values_Entered,Beginning_Balance,""), "")</f>
        <v/>
      </c>
      <c r="E319" s="71" t="str">
        <f ca="1">IFERROR(IF(Loan_Not_Paid*Values_Entered,Monthly_Payment,""), "")</f>
        <v/>
      </c>
      <c r="F319" s="71" t="str">
        <f ca="1">IFERROR(IF(Loan_Not_Paid*Values_Entered,Principal,""), "")</f>
        <v/>
      </c>
      <c r="G319" s="71" t="str">
        <f ca="1">IFERROR(IF(Loan_Not_Paid*Values_Entered,Interest,""), "")</f>
        <v/>
      </c>
      <c r="H319" s="71" t="str">
        <f ca="1">IFERROR(IF(Loan_Not_Paid*Values_Entered,Ending_Balance,""), "")</f>
        <v/>
      </c>
    </row>
    <row r="320" spans="2:8" x14ac:dyDescent="0.35">
      <c r="B320" s="73" t="str">
        <f ca="1">IFERROR(IF(Loan_Not_Paid*Values_Entered,Payment_Number,""), "")</f>
        <v/>
      </c>
      <c r="C320" s="72" t="str">
        <f ca="1">IFERROR(IF(Loan_Not_Paid*Values_Entered,Payment_Date,""), "")</f>
        <v/>
      </c>
      <c r="D320" s="71" t="str">
        <f ca="1">IFERROR(IF(Loan_Not_Paid*Values_Entered,Beginning_Balance,""), "")</f>
        <v/>
      </c>
      <c r="E320" s="71" t="str">
        <f ca="1">IFERROR(IF(Loan_Not_Paid*Values_Entered,Monthly_Payment,""), "")</f>
        <v/>
      </c>
      <c r="F320" s="71" t="str">
        <f ca="1">IFERROR(IF(Loan_Not_Paid*Values_Entered,Principal,""), "")</f>
        <v/>
      </c>
      <c r="G320" s="71" t="str">
        <f ca="1">IFERROR(IF(Loan_Not_Paid*Values_Entered,Interest,""), "")</f>
        <v/>
      </c>
      <c r="H320" s="71" t="str">
        <f ca="1">IFERROR(IF(Loan_Not_Paid*Values_Entered,Ending_Balance,""), "")</f>
        <v/>
      </c>
    </row>
    <row r="321" spans="2:8" x14ac:dyDescent="0.35">
      <c r="B321" s="73" t="str">
        <f ca="1">IFERROR(IF(Loan_Not_Paid*Values_Entered,Payment_Number,""), "")</f>
        <v/>
      </c>
      <c r="C321" s="72" t="str">
        <f ca="1">IFERROR(IF(Loan_Not_Paid*Values_Entered,Payment_Date,""), "")</f>
        <v/>
      </c>
      <c r="D321" s="71" t="str">
        <f ca="1">IFERROR(IF(Loan_Not_Paid*Values_Entered,Beginning_Balance,""), "")</f>
        <v/>
      </c>
      <c r="E321" s="71" t="str">
        <f ca="1">IFERROR(IF(Loan_Not_Paid*Values_Entered,Monthly_Payment,""), "")</f>
        <v/>
      </c>
      <c r="F321" s="71" t="str">
        <f ca="1">IFERROR(IF(Loan_Not_Paid*Values_Entered,Principal,""), "")</f>
        <v/>
      </c>
      <c r="G321" s="71" t="str">
        <f ca="1">IFERROR(IF(Loan_Not_Paid*Values_Entered,Interest,""), "")</f>
        <v/>
      </c>
      <c r="H321" s="71" t="str">
        <f ca="1">IFERROR(IF(Loan_Not_Paid*Values_Entered,Ending_Balance,""), "")</f>
        <v/>
      </c>
    </row>
    <row r="322" spans="2:8" x14ac:dyDescent="0.35">
      <c r="B322" s="73" t="str">
        <f ca="1">IFERROR(IF(Loan_Not_Paid*Values_Entered,Payment_Number,""), "")</f>
        <v/>
      </c>
      <c r="C322" s="72" t="str">
        <f ca="1">IFERROR(IF(Loan_Not_Paid*Values_Entered,Payment_Date,""), "")</f>
        <v/>
      </c>
      <c r="D322" s="71" t="str">
        <f ca="1">IFERROR(IF(Loan_Not_Paid*Values_Entered,Beginning_Balance,""), "")</f>
        <v/>
      </c>
      <c r="E322" s="71" t="str">
        <f ca="1">IFERROR(IF(Loan_Not_Paid*Values_Entered,Monthly_Payment,""), "")</f>
        <v/>
      </c>
      <c r="F322" s="71" t="str">
        <f ca="1">IFERROR(IF(Loan_Not_Paid*Values_Entered,Principal,""), "")</f>
        <v/>
      </c>
      <c r="G322" s="71" t="str">
        <f ca="1">IFERROR(IF(Loan_Not_Paid*Values_Entered,Interest,""), "")</f>
        <v/>
      </c>
      <c r="H322" s="71" t="str">
        <f ca="1">IFERROR(IF(Loan_Not_Paid*Values_Entered,Ending_Balance,""), "")</f>
        <v/>
      </c>
    </row>
    <row r="323" spans="2:8" x14ac:dyDescent="0.35">
      <c r="B323" s="73" t="str">
        <f ca="1">IFERROR(IF(Loan_Not_Paid*Values_Entered,Payment_Number,""), "")</f>
        <v/>
      </c>
      <c r="C323" s="72" t="str">
        <f ca="1">IFERROR(IF(Loan_Not_Paid*Values_Entered,Payment_Date,""), "")</f>
        <v/>
      </c>
      <c r="D323" s="71" t="str">
        <f ca="1">IFERROR(IF(Loan_Not_Paid*Values_Entered,Beginning_Balance,""), "")</f>
        <v/>
      </c>
      <c r="E323" s="71" t="str">
        <f ca="1">IFERROR(IF(Loan_Not_Paid*Values_Entered,Monthly_Payment,""), "")</f>
        <v/>
      </c>
      <c r="F323" s="71" t="str">
        <f ca="1">IFERROR(IF(Loan_Not_Paid*Values_Entered,Principal,""), "")</f>
        <v/>
      </c>
      <c r="G323" s="71" t="str">
        <f ca="1">IFERROR(IF(Loan_Not_Paid*Values_Entered,Interest,""), "")</f>
        <v/>
      </c>
      <c r="H323" s="71" t="str">
        <f ca="1">IFERROR(IF(Loan_Not_Paid*Values_Entered,Ending_Balance,""), "")</f>
        <v/>
      </c>
    </row>
    <row r="324" spans="2:8" x14ac:dyDescent="0.35">
      <c r="B324" s="73" t="str">
        <f ca="1">IFERROR(IF(Loan_Not_Paid*Values_Entered,Payment_Number,""), "")</f>
        <v/>
      </c>
      <c r="C324" s="72" t="str">
        <f ca="1">IFERROR(IF(Loan_Not_Paid*Values_Entered,Payment_Date,""), "")</f>
        <v/>
      </c>
      <c r="D324" s="71" t="str">
        <f ca="1">IFERROR(IF(Loan_Not_Paid*Values_Entered,Beginning_Balance,""), "")</f>
        <v/>
      </c>
      <c r="E324" s="71" t="str">
        <f ca="1">IFERROR(IF(Loan_Not_Paid*Values_Entered,Monthly_Payment,""), "")</f>
        <v/>
      </c>
      <c r="F324" s="71" t="str">
        <f ca="1">IFERROR(IF(Loan_Not_Paid*Values_Entered,Principal,""), "")</f>
        <v/>
      </c>
      <c r="G324" s="71" t="str">
        <f ca="1">IFERROR(IF(Loan_Not_Paid*Values_Entered,Interest,""), "")</f>
        <v/>
      </c>
      <c r="H324" s="71" t="str">
        <f ca="1">IFERROR(IF(Loan_Not_Paid*Values_Entered,Ending_Balance,""), "")</f>
        <v/>
      </c>
    </row>
    <row r="325" spans="2:8" x14ac:dyDescent="0.35">
      <c r="B325" s="73" t="str">
        <f ca="1">IFERROR(IF(Loan_Not_Paid*Values_Entered,Payment_Number,""), "")</f>
        <v/>
      </c>
      <c r="C325" s="72" t="str">
        <f ca="1">IFERROR(IF(Loan_Not_Paid*Values_Entered,Payment_Date,""), "")</f>
        <v/>
      </c>
      <c r="D325" s="71" t="str">
        <f ca="1">IFERROR(IF(Loan_Not_Paid*Values_Entered,Beginning_Balance,""), "")</f>
        <v/>
      </c>
      <c r="E325" s="71" t="str">
        <f ca="1">IFERROR(IF(Loan_Not_Paid*Values_Entered,Monthly_Payment,""), "")</f>
        <v/>
      </c>
      <c r="F325" s="71" t="str">
        <f ca="1">IFERROR(IF(Loan_Not_Paid*Values_Entered,Principal,""), "")</f>
        <v/>
      </c>
      <c r="G325" s="71" t="str">
        <f ca="1">IFERROR(IF(Loan_Not_Paid*Values_Entered,Interest,""), "")</f>
        <v/>
      </c>
      <c r="H325" s="71" t="str">
        <f ca="1">IFERROR(IF(Loan_Not_Paid*Values_Entered,Ending_Balance,""), "")</f>
        <v/>
      </c>
    </row>
    <row r="326" spans="2:8" x14ac:dyDescent="0.35">
      <c r="B326" s="73" t="str">
        <f ca="1">IFERROR(IF(Loan_Not_Paid*Values_Entered,Payment_Number,""), "")</f>
        <v/>
      </c>
      <c r="C326" s="72" t="str">
        <f ca="1">IFERROR(IF(Loan_Not_Paid*Values_Entered,Payment_Date,""), "")</f>
        <v/>
      </c>
      <c r="D326" s="71" t="str">
        <f ca="1">IFERROR(IF(Loan_Not_Paid*Values_Entered,Beginning_Balance,""), "")</f>
        <v/>
      </c>
      <c r="E326" s="71" t="str">
        <f ca="1">IFERROR(IF(Loan_Not_Paid*Values_Entered,Monthly_Payment,""), "")</f>
        <v/>
      </c>
      <c r="F326" s="71" t="str">
        <f ca="1">IFERROR(IF(Loan_Not_Paid*Values_Entered,Principal,""), "")</f>
        <v/>
      </c>
      <c r="G326" s="71" t="str">
        <f ca="1">IFERROR(IF(Loan_Not_Paid*Values_Entered,Interest,""), "")</f>
        <v/>
      </c>
      <c r="H326" s="71" t="str">
        <f ca="1">IFERROR(IF(Loan_Not_Paid*Values_Entered,Ending_Balance,""), "")</f>
        <v/>
      </c>
    </row>
    <row r="327" spans="2:8" x14ac:dyDescent="0.35">
      <c r="B327" s="73" t="str">
        <f ca="1">IFERROR(IF(Loan_Not_Paid*Values_Entered,Payment_Number,""), "")</f>
        <v/>
      </c>
      <c r="C327" s="72" t="str">
        <f ca="1">IFERROR(IF(Loan_Not_Paid*Values_Entered,Payment_Date,""), "")</f>
        <v/>
      </c>
      <c r="D327" s="71" t="str">
        <f ca="1">IFERROR(IF(Loan_Not_Paid*Values_Entered,Beginning_Balance,""), "")</f>
        <v/>
      </c>
      <c r="E327" s="71" t="str">
        <f ca="1">IFERROR(IF(Loan_Not_Paid*Values_Entered,Monthly_Payment,""), "")</f>
        <v/>
      </c>
      <c r="F327" s="71" t="str">
        <f ca="1">IFERROR(IF(Loan_Not_Paid*Values_Entered,Principal,""), "")</f>
        <v/>
      </c>
      <c r="G327" s="71" t="str">
        <f ca="1">IFERROR(IF(Loan_Not_Paid*Values_Entered,Interest,""), "")</f>
        <v/>
      </c>
      <c r="H327" s="71" t="str">
        <f ca="1">IFERROR(IF(Loan_Not_Paid*Values_Entered,Ending_Balance,""), "")</f>
        <v/>
      </c>
    </row>
    <row r="328" spans="2:8" x14ac:dyDescent="0.35">
      <c r="B328" s="73" t="str">
        <f ca="1">IFERROR(IF(Loan_Not_Paid*Values_Entered,Payment_Number,""), "")</f>
        <v/>
      </c>
      <c r="C328" s="72" t="str">
        <f ca="1">IFERROR(IF(Loan_Not_Paid*Values_Entered,Payment_Date,""), "")</f>
        <v/>
      </c>
      <c r="D328" s="71" t="str">
        <f ca="1">IFERROR(IF(Loan_Not_Paid*Values_Entered,Beginning_Balance,""), "")</f>
        <v/>
      </c>
      <c r="E328" s="71" t="str">
        <f ca="1">IFERROR(IF(Loan_Not_Paid*Values_Entered,Monthly_Payment,""), "")</f>
        <v/>
      </c>
      <c r="F328" s="71" t="str">
        <f ca="1">IFERROR(IF(Loan_Not_Paid*Values_Entered,Principal,""), "")</f>
        <v/>
      </c>
      <c r="G328" s="71" t="str">
        <f ca="1">IFERROR(IF(Loan_Not_Paid*Values_Entered,Interest,""), "")</f>
        <v/>
      </c>
      <c r="H328" s="71" t="str">
        <f ca="1">IFERROR(IF(Loan_Not_Paid*Values_Entered,Ending_Balance,""), "")</f>
        <v/>
      </c>
    </row>
    <row r="329" spans="2:8" x14ac:dyDescent="0.35">
      <c r="B329" s="73" t="str">
        <f ca="1">IFERROR(IF(Loan_Not_Paid*Values_Entered,Payment_Number,""), "")</f>
        <v/>
      </c>
      <c r="C329" s="72" t="str">
        <f ca="1">IFERROR(IF(Loan_Not_Paid*Values_Entered,Payment_Date,""), "")</f>
        <v/>
      </c>
      <c r="D329" s="71" t="str">
        <f ca="1">IFERROR(IF(Loan_Not_Paid*Values_Entered,Beginning_Balance,""), "")</f>
        <v/>
      </c>
      <c r="E329" s="71" t="str">
        <f ca="1">IFERROR(IF(Loan_Not_Paid*Values_Entered,Monthly_Payment,""), "")</f>
        <v/>
      </c>
      <c r="F329" s="71" t="str">
        <f ca="1">IFERROR(IF(Loan_Not_Paid*Values_Entered,Principal,""), "")</f>
        <v/>
      </c>
      <c r="G329" s="71" t="str">
        <f ca="1">IFERROR(IF(Loan_Not_Paid*Values_Entered,Interest,""), "")</f>
        <v/>
      </c>
      <c r="H329" s="71" t="str">
        <f ca="1">IFERROR(IF(Loan_Not_Paid*Values_Entered,Ending_Balance,""), "")</f>
        <v/>
      </c>
    </row>
    <row r="330" spans="2:8" x14ac:dyDescent="0.35">
      <c r="B330" s="73" t="str">
        <f ca="1">IFERROR(IF(Loan_Not_Paid*Values_Entered,Payment_Number,""), "")</f>
        <v/>
      </c>
      <c r="C330" s="72" t="str">
        <f ca="1">IFERROR(IF(Loan_Not_Paid*Values_Entered,Payment_Date,""), "")</f>
        <v/>
      </c>
      <c r="D330" s="71" t="str">
        <f ca="1">IFERROR(IF(Loan_Not_Paid*Values_Entered,Beginning_Balance,""), "")</f>
        <v/>
      </c>
      <c r="E330" s="71" t="str">
        <f ca="1">IFERROR(IF(Loan_Not_Paid*Values_Entered,Monthly_Payment,""), "")</f>
        <v/>
      </c>
      <c r="F330" s="71" t="str">
        <f ca="1">IFERROR(IF(Loan_Not_Paid*Values_Entered,Principal,""), "")</f>
        <v/>
      </c>
      <c r="G330" s="71" t="str">
        <f ca="1">IFERROR(IF(Loan_Not_Paid*Values_Entered,Interest,""), "")</f>
        <v/>
      </c>
      <c r="H330" s="71" t="str">
        <f ca="1">IFERROR(IF(Loan_Not_Paid*Values_Entered,Ending_Balance,""), "")</f>
        <v/>
      </c>
    </row>
    <row r="331" spans="2:8" x14ac:dyDescent="0.35">
      <c r="B331" s="73" t="str">
        <f ca="1">IFERROR(IF(Loan_Not_Paid*Values_Entered,Payment_Number,""), "")</f>
        <v/>
      </c>
      <c r="C331" s="72" t="str">
        <f ca="1">IFERROR(IF(Loan_Not_Paid*Values_Entered,Payment_Date,""), "")</f>
        <v/>
      </c>
      <c r="D331" s="71" t="str">
        <f ca="1">IFERROR(IF(Loan_Not_Paid*Values_Entered,Beginning_Balance,""), "")</f>
        <v/>
      </c>
      <c r="E331" s="71" t="str">
        <f ca="1">IFERROR(IF(Loan_Not_Paid*Values_Entered,Monthly_Payment,""), "")</f>
        <v/>
      </c>
      <c r="F331" s="71" t="str">
        <f ca="1">IFERROR(IF(Loan_Not_Paid*Values_Entered,Principal,""), "")</f>
        <v/>
      </c>
      <c r="G331" s="71" t="str">
        <f ca="1">IFERROR(IF(Loan_Not_Paid*Values_Entered,Interest,""), "")</f>
        <v/>
      </c>
      <c r="H331" s="71" t="str">
        <f ca="1">IFERROR(IF(Loan_Not_Paid*Values_Entered,Ending_Balance,""), "")</f>
        <v/>
      </c>
    </row>
    <row r="332" spans="2:8" x14ac:dyDescent="0.35">
      <c r="B332" s="73" t="str">
        <f ca="1">IFERROR(IF(Loan_Not_Paid*Values_Entered,Payment_Number,""), "")</f>
        <v/>
      </c>
      <c r="C332" s="72" t="str">
        <f ca="1">IFERROR(IF(Loan_Not_Paid*Values_Entered,Payment_Date,""), "")</f>
        <v/>
      </c>
      <c r="D332" s="71" t="str">
        <f ca="1">IFERROR(IF(Loan_Not_Paid*Values_Entered,Beginning_Balance,""), "")</f>
        <v/>
      </c>
      <c r="E332" s="71" t="str">
        <f ca="1">IFERROR(IF(Loan_Not_Paid*Values_Entered,Monthly_Payment,""), "")</f>
        <v/>
      </c>
      <c r="F332" s="71" t="str">
        <f ca="1">IFERROR(IF(Loan_Not_Paid*Values_Entered,Principal,""), "")</f>
        <v/>
      </c>
      <c r="G332" s="71" t="str">
        <f ca="1">IFERROR(IF(Loan_Not_Paid*Values_Entered,Interest,""), "")</f>
        <v/>
      </c>
      <c r="H332" s="71" t="str">
        <f ca="1">IFERROR(IF(Loan_Not_Paid*Values_Entered,Ending_Balance,""), "")</f>
        <v/>
      </c>
    </row>
    <row r="333" spans="2:8" x14ac:dyDescent="0.35">
      <c r="B333" s="73" t="str">
        <f ca="1">IFERROR(IF(Loan_Not_Paid*Values_Entered,Payment_Number,""), "")</f>
        <v/>
      </c>
      <c r="C333" s="72" t="str">
        <f ca="1">IFERROR(IF(Loan_Not_Paid*Values_Entered,Payment_Date,""), "")</f>
        <v/>
      </c>
      <c r="D333" s="71" t="str">
        <f ca="1">IFERROR(IF(Loan_Not_Paid*Values_Entered,Beginning_Balance,""), "")</f>
        <v/>
      </c>
      <c r="E333" s="71" t="str">
        <f ca="1">IFERROR(IF(Loan_Not_Paid*Values_Entered,Monthly_Payment,""), "")</f>
        <v/>
      </c>
      <c r="F333" s="71" t="str">
        <f ca="1">IFERROR(IF(Loan_Not_Paid*Values_Entered,Principal,""), "")</f>
        <v/>
      </c>
      <c r="G333" s="71" t="str">
        <f ca="1">IFERROR(IF(Loan_Not_Paid*Values_Entered,Interest,""), "")</f>
        <v/>
      </c>
      <c r="H333" s="71" t="str">
        <f ca="1">IFERROR(IF(Loan_Not_Paid*Values_Entered,Ending_Balance,""), "")</f>
        <v/>
      </c>
    </row>
    <row r="334" spans="2:8" x14ac:dyDescent="0.35">
      <c r="B334" s="73" t="str">
        <f ca="1">IFERROR(IF(Loan_Not_Paid*Values_Entered,Payment_Number,""), "")</f>
        <v/>
      </c>
      <c r="C334" s="72" t="str">
        <f ca="1">IFERROR(IF(Loan_Not_Paid*Values_Entered,Payment_Date,""), "")</f>
        <v/>
      </c>
      <c r="D334" s="71" t="str">
        <f ca="1">IFERROR(IF(Loan_Not_Paid*Values_Entered,Beginning_Balance,""), "")</f>
        <v/>
      </c>
      <c r="E334" s="71" t="str">
        <f ca="1">IFERROR(IF(Loan_Not_Paid*Values_Entered,Monthly_Payment,""), "")</f>
        <v/>
      </c>
      <c r="F334" s="71" t="str">
        <f ca="1">IFERROR(IF(Loan_Not_Paid*Values_Entered,Principal,""), "")</f>
        <v/>
      </c>
      <c r="G334" s="71" t="str">
        <f ca="1">IFERROR(IF(Loan_Not_Paid*Values_Entered,Interest,""), "")</f>
        <v/>
      </c>
      <c r="H334" s="71" t="str">
        <f ca="1">IFERROR(IF(Loan_Not_Paid*Values_Entered,Ending_Balance,""), "")</f>
        <v/>
      </c>
    </row>
    <row r="335" spans="2:8" x14ac:dyDescent="0.35">
      <c r="B335" s="73" t="str">
        <f ca="1">IFERROR(IF(Loan_Not_Paid*Values_Entered,Payment_Number,""), "")</f>
        <v/>
      </c>
      <c r="C335" s="72" t="str">
        <f ca="1">IFERROR(IF(Loan_Not_Paid*Values_Entered,Payment_Date,""), "")</f>
        <v/>
      </c>
      <c r="D335" s="71" t="str">
        <f ca="1">IFERROR(IF(Loan_Not_Paid*Values_Entered,Beginning_Balance,""), "")</f>
        <v/>
      </c>
      <c r="E335" s="71" t="str">
        <f ca="1">IFERROR(IF(Loan_Not_Paid*Values_Entered,Monthly_Payment,""), "")</f>
        <v/>
      </c>
      <c r="F335" s="71" t="str">
        <f ca="1">IFERROR(IF(Loan_Not_Paid*Values_Entered,Principal,""), "")</f>
        <v/>
      </c>
      <c r="G335" s="71" t="str">
        <f ca="1">IFERROR(IF(Loan_Not_Paid*Values_Entered,Interest,""), "")</f>
        <v/>
      </c>
      <c r="H335" s="71" t="str">
        <f ca="1">IFERROR(IF(Loan_Not_Paid*Values_Entered,Ending_Balance,""), "")</f>
        <v/>
      </c>
    </row>
    <row r="336" spans="2:8" x14ac:dyDescent="0.35">
      <c r="B336" s="73" t="str">
        <f ca="1">IFERROR(IF(Loan_Not_Paid*Values_Entered,Payment_Number,""), "")</f>
        <v/>
      </c>
      <c r="C336" s="72" t="str">
        <f ca="1">IFERROR(IF(Loan_Not_Paid*Values_Entered,Payment_Date,""), "")</f>
        <v/>
      </c>
      <c r="D336" s="71" t="str">
        <f ca="1">IFERROR(IF(Loan_Not_Paid*Values_Entered,Beginning_Balance,""), "")</f>
        <v/>
      </c>
      <c r="E336" s="71" t="str">
        <f ca="1">IFERROR(IF(Loan_Not_Paid*Values_Entered,Monthly_Payment,""), "")</f>
        <v/>
      </c>
      <c r="F336" s="71" t="str">
        <f ca="1">IFERROR(IF(Loan_Not_Paid*Values_Entered,Principal,""), "")</f>
        <v/>
      </c>
      <c r="G336" s="71" t="str">
        <f ca="1">IFERROR(IF(Loan_Not_Paid*Values_Entered,Interest,""), "")</f>
        <v/>
      </c>
      <c r="H336" s="71" t="str">
        <f ca="1">IFERROR(IF(Loan_Not_Paid*Values_Entered,Ending_Balance,""), "")</f>
        <v/>
      </c>
    </row>
    <row r="337" spans="2:8" x14ac:dyDescent="0.35">
      <c r="B337" s="73" t="str">
        <f ca="1">IFERROR(IF(Loan_Not_Paid*Values_Entered,Payment_Number,""), "")</f>
        <v/>
      </c>
      <c r="C337" s="72" t="str">
        <f ca="1">IFERROR(IF(Loan_Not_Paid*Values_Entered,Payment_Date,""), "")</f>
        <v/>
      </c>
      <c r="D337" s="71" t="str">
        <f ca="1">IFERROR(IF(Loan_Not_Paid*Values_Entered,Beginning_Balance,""), "")</f>
        <v/>
      </c>
      <c r="E337" s="71" t="str">
        <f ca="1">IFERROR(IF(Loan_Not_Paid*Values_Entered,Monthly_Payment,""), "")</f>
        <v/>
      </c>
      <c r="F337" s="71" t="str">
        <f ca="1">IFERROR(IF(Loan_Not_Paid*Values_Entered,Principal,""), "")</f>
        <v/>
      </c>
      <c r="G337" s="71" t="str">
        <f ca="1">IFERROR(IF(Loan_Not_Paid*Values_Entered,Interest,""), "")</f>
        <v/>
      </c>
      <c r="H337" s="71" t="str">
        <f ca="1">IFERROR(IF(Loan_Not_Paid*Values_Entered,Ending_Balance,""), "")</f>
        <v/>
      </c>
    </row>
    <row r="338" spans="2:8" x14ac:dyDescent="0.35">
      <c r="B338" s="73" t="str">
        <f ca="1">IFERROR(IF(Loan_Not_Paid*Values_Entered,Payment_Number,""), "")</f>
        <v/>
      </c>
      <c r="C338" s="72" t="str">
        <f ca="1">IFERROR(IF(Loan_Not_Paid*Values_Entered,Payment_Date,""), "")</f>
        <v/>
      </c>
      <c r="D338" s="71" t="str">
        <f ca="1">IFERROR(IF(Loan_Not_Paid*Values_Entered,Beginning_Balance,""), "")</f>
        <v/>
      </c>
      <c r="E338" s="71" t="str">
        <f ca="1">IFERROR(IF(Loan_Not_Paid*Values_Entered,Monthly_Payment,""), "")</f>
        <v/>
      </c>
      <c r="F338" s="71" t="str">
        <f ca="1">IFERROR(IF(Loan_Not_Paid*Values_Entered,Principal,""), "")</f>
        <v/>
      </c>
      <c r="G338" s="71" t="str">
        <f ca="1">IFERROR(IF(Loan_Not_Paid*Values_Entered,Interest,""), "")</f>
        <v/>
      </c>
      <c r="H338" s="71" t="str">
        <f ca="1">IFERROR(IF(Loan_Not_Paid*Values_Entered,Ending_Balance,""), "")</f>
        <v/>
      </c>
    </row>
    <row r="339" spans="2:8" x14ac:dyDescent="0.35">
      <c r="B339" s="73" t="str">
        <f ca="1">IFERROR(IF(Loan_Not_Paid*Values_Entered,Payment_Number,""), "")</f>
        <v/>
      </c>
      <c r="C339" s="72" t="str">
        <f ca="1">IFERROR(IF(Loan_Not_Paid*Values_Entered,Payment_Date,""), "")</f>
        <v/>
      </c>
      <c r="D339" s="71" t="str">
        <f ca="1">IFERROR(IF(Loan_Not_Paid*Values_Entered,Beginning_Balance,""), "")</f>
        <v/>
      </c>
      <c r="E339" s="71" t="str">
        <f ca="1">IFERROR(IF(Loan_Not_Paid*Values_Entered,Monthly_Payment,""), "")</f>
        <v/>
      </c>
      <c r="F339" s="71" t="str">
        <f ca="1">IFERROR(IF(Loan_Not_Paid*Values_Entered,Principal,""), "")</f>
        <v/>
      </c>
      <c r="G339" s="71" t="str">
        <f ca="1">IFERROR(IF(Loan_Not_Paid*Values_Entered,Interest,""), "")</f>
        <v/>
      </c>
      <c r="H339" s="71" t="str">
        <f ca="1">IFERROR(IF(Loan_Not_Paid*Values_Entered,Ending_Balance,""), "")</f>
        <v/>
      </c>
    </row>
    <row r="340" spans="2:8" x14ac:dyDescent="0.35">
      <c r="B340" s="73" t="str">
        <f ca="1">IFERROR(IF(Loan_Not_Paid*Values_Entered,Payment_Number,""), "")</f>
        <v/>
      </c>
      <c r="C340" s="72" t="str">
        <f ca="1">IFERROR(IF(Loan_Not_Paid*Values_Entered,Payment_Date,""), "")</f>
        <v/>
      </c>
      <c r="D340" s="71" t="str">
        <f ca="1">IFERROR(IF(Loan_Not_Paid*Values_Entered,Beginning_Balance,""), "")</f>
        <v/>
      </c>
      <c r="E340" s="71" t="str">
        <f ca="1">IFERROR(IF(Loan_Not_Paid*Values_Entered,Monthly_Payment,""), "")</f>
        <v/>
      </c>
      <c r="F340" s="71" t="str">
        <f ca="1">IFERROR(IF(Loan_Not_Paid*Values_Entered,Principal,""), "")</f>
        <v/>
      </c>
      <c r="G340" s="71" t="str">
        <f ca="1">IFERROR(IF(Loan_Not_Paid*Values_Entered,Interest,""), "")</f>
        <v/>
      </c>
      <c r="H340" s="71" t="str">
        <f ca="1">IFERROR(IF(Loan_Not_Paid*Values_Entered,Ending_Balance,""), "")</f>
        <v/>
      </c>
    </row>
    <row r="341" spans="2:8" x14ac:dyDescent="0.35">
      <c r="B341" s="73" t="str">
        <f ca="1">IFERROR(IF(Loan_Not_Paid*Values_Entered,Payment_Number,""), "")</f>
        <v/>
      </c>
      <c r="C341" s="72" t="str">
        <f ca="1">IFERROR(IF(Loan_Not_Paid*Values_Entered,Payment_Date,""), "")</f>
        <v/>
      </c>
      <c r="D341" s="71" t="str">
        <f ca="1">IFERROR(IF(Loan_Not_Paid*Values_Entered,Beginning_Balance,""), "")</f>
        <v/>
      </c>
      <c r="E341" s="71" t="str">
        <f ca="1">IFERROR(IF(Loan_Not_Paid*Values_Entered,Monthly_Payment,""), "")</f>
        <v/>
      </c>
      <c r="F341" s="71" t="str">
        <f ca="1">IFERROR(IF(Loan_Not_Paid*Values_Entered,Principal,""), "")</f>
        <v/>
      </c>
      <c r="G341" s="71" t="str">
        <f ca="1">IFERROR(IF(Loan_Not_Paid*Values_Entered,Interest,""), "")</f>
        <v/>
      </c>
      <c r="H341" s="71" t="str">
        <f ca="1">IFERROR(IF(Loan_Not_Paid*Values_Entered,Ending_Balance,""), "")</f>
        <v/>
      </c>
    </row>
    <row r="342" spans="2:8" x14ac:dyDescent="0.35">
      <c r="B342" s="73" t="str">
        <f ca="1">IFERROR(IF(Loan_Not_Paid*Values_Entered,Payment_Number,""), "")</f>
        <v/>
      </c>
      <c r="C342" s="72" t="str">
        <f ca="1">IFERROR(IF(Loan_Not_Paid*Values_Entered,Payment_Date,""), "")</f>
        <v/>
      </c>
      <c r="D342" s="71" t="str">
        <f ca="1">IFERROR(IF(Loan_Not_Paid*Values_Entered,Beginning_Balance,""), "")</f>
        <v/>
      </c>
      <c r="E342" s="71" t="str">
        <f ca="1">IFERROR(IF(Loan_Not_Paid*Values_Entered,Monthly_Payment,""), "")</f>
        <v/>
      </c>
      <c r="F342" s="71" t="str">
        <f ca="1">IFERROR(IF(Loan_Not_Paid*Values_Entered,Principal,""), "")</f>
        <v/>
      </c>
      <c r="G342" s="71" t="str">
        <f ca="1">IFERROR(IF(Loan_Not_Paid*Values_Entered,Interest,""), "")</f>
        <v/>
      </c>
      <c r="H342" s="71" t="str">
        <f ca="1">IFERROR(IF(Loan_Not_Paid*Values_Entered,Ending_Balance,""), "")</f>
        <v/>
      </c>
    </row>
    <row r="343" spans="2:8" x14ac:dyDescent="0.35">
      <c r="B343" s="73" t="str">
        <f ca="1">IFERROR(IF(Loan_Not_Paid*Values_Entered,Payment_Number,""), "")</f>
        <v/>
      </c>
      <c r="C343" s="72" t="str">
        <f ca="1">IFERROR(IF(Loan_Not_Paid*Values_Entered,Payment_Date,""), "")</f>
        <v/>
      </c>
      <c r="D343" s="71" t="str">
        <f ca="1">IFERROR(IF(Loan_Not_Paid*Values_Entered,Beginning_Balance,""), "")</f>
        <v/>
      </c>
      <c r="E343" s="71" t="str">
        <f ca="1">IFERROR(IF(Loan_Not_Paid*Values_Entered,Monthly_Payment,""), "")</f>
        <v/>
      </c>
      <c r="F343" s="71" t="str">
        <f ca="1">IFERROR(IF(Loan_Not_Paid*Values_Entered,Principal,""), "")</f>
        <v/>
      </c>
      <c r="G343" s="71" t="str">
        <f ca="1">IFERROR(IF(Loan_Not_Paid*Values_Entered,Interest,""), "")</f>
        <v/>
      </c>
      <c r="H343" s="71" t="str">
        <f ca="1">IFERROR(IF(Loan_Not_Paid*Values_Entered,Ending_Balance,""), "")</f>
        <v/>
      </c>
    </row>
    <row r="344" spans="2:8" x14ac:dyDescent="0.35">
      <c r="B344" s="73" t="str">
        <f ca="1">IFERROR(IF(Loan_Not_Paid*Values_Entered,Payment_Number,""), "")</f>
        <v/>
      </c>
      <c r="C344" s="72" t="str">
        <f ca="1">IFERROR(IF(Loan_Not_Paid*Values_Entered,Payment_Date,""), "")</f>
        <v/>
      </c>
      <c r="D344" s="71" t="str">
        <f ca="1">IFERROR(IF(Loan_Not_Paid*Values_Entered,Beginning_Balance,""), "")</f>
        <v/>
      </c>
      <c r="E344" s="71" t="str">
        <f ca="1">IFERROR(IF(Loan_Not_Paid*Values_Entered,Monthly_Payment,""), "")</f>
        <v/>
      </c>
      <c r="F344" s="71" t="str">
        <f ca="1">IFERROR(IF(Loan_Not_Paid*Values_Entered,Principal,""), "")</f>
        <v/>
      </c>
      <c r="G344" s="71" t="str">
        <f ca="1">IFERROR(IF(Loan_Not_Paid*Values_Entered,Interest,""), "")</f>
        <v/>
      </c>
      <c r="H344" s="71" t="str">
        <f ca="1">IFERROR(IF(Loan_Not_Paid*Values_Entered,Ending_Balance,""), "")</f>
        <v/>
      </c>
    </row>
    <row r="345" spans="2:8" x14ac:dyDescent="0.35">
      <c r="B345" s="73" t="str">
        <f ca="1">IFERROR(IF(Loan_Not_Paid*Values_Entered,Payment_Number,""), "")</f>
        <v/>
      </c>
      <c r="C345" s="72" t="str">
        <f ca="1">IFERROR(IF(Loan_Not_Paid*Values_Entered,Payment_Date,""), "")</f>
        <v/>
      </c>
      <c r="D345" s="71" t="str">
        <f ca="1">IFERROR(IF(Loan_Not_Paid*Values_Entered,Beginning_Balance,""), "")</f>
        <v/>
      </c>
      <c r="E345" s="71" t="str">
        <f ca="1">IFERROR(IF(Loan_Not_Paid*Values_Entered,Monthly_Payment,""), "")</f>
        <v/>
      </c>
      <c r="F345" s="71" t="str">
        <f ca="1">IFERROR(IF(Loan_Not_Paid*Values_Entered,Principal,""), "")</f>
        <v/>
      </c>
      <c r="G345" s="71" t="str">
        <f ca="1">IFERROR(IF(Loan_Not_Paid*Values_Entered,Interest,""), "")</f>
        <v/>
      </c>
      <c r="H345" s="71" t="str">
        <f ca="1">IFERROR(IF(Loan_Not_Paid*Values_Entered,Ending_Balance,""), "")</f>
        <v/>
      </c>
    </row>
    <row r="346" spans="2:8" x14ac:dyDescent="0.35">
      <c r="B346" s="73" t="str">
        <f ca="1">IFERROR(IF(Loan_Not_Paid*Values_Entered,Payment_Number,""), "")</f>
        <v/>
      </c>
      <c r="C346" s="72" t="str">
        <f ca="1">IFERROR(IF(Loan_Not_Paid*Values_Entered,Payment_Date,""), "")</f>
        <v/>
      </c>
      <c r="D346" s="71" t="str">
        <f ca="1">IFERROR(IF(Loan_Not_Paid*Values_Entered,Beginning_Balance,""), "")</f>
        <v/>
      </c>
      <c r="E346" s="71" t="str">
        <f ca="1">IFERROR(IF(Loan_Not_Paid*Values_Entered,Monthly_Payment,""), "")</f>
        <v/>
      </c>
      <c r="F346" s="71" t="str">
        <f ca="1">IFERROR(IF(Loan_Not_Paid*Values_Entered,Principal,""), "")</f>
        <v/>
      </c>
      <c r="G346" s="71" t="str">
        <f ca="1">IFERROR(IF(Loan_Not_Paid*Values_Entered,Interest,""), "")</f>
        <v/>
      </c>
      <c r="H346" s="71" t="str">
        <f ca="1">IFERROR(IF(Loan_Not_Paid*Values_Entered,Ending_Balance,""), "")</f>
        <v/>
      </c>
    </row>
    <row r="347" spans="2:8" x14ac:dyDescent="0.35">
      <c r="B347" s="73" t="str">
        <f ca="1">IFERROR(IF(Loan_Not_Paid*Values_Entered,Payment_Number,""), "")</f>
        <v/>
      </c>
      <c r="C347" s="72" t="str">
        <f ca="1">IFERROR(IF(Loan_Not_Paid*Values_Entered,Payment_Date,""), "")</f>
        <v/>
      </c>
      <c r="D347" s="71" t="str">
        <f ca="1">IFERROR(IF(Loan_Not_Paid*Values_Entered,Beginning_Balance,""), "")</f>
        <v/>
      </c>
      <c r="E347" s="71" t="str">
        <f ca="1">IFERROR(IF(Loan_Not_Paid*Values_Entered,Monthly_Payment,""), "")</f>
        <v/>
      </c>
      <c r="F347" s="71" t="str">
        <f ca="1">IFERROR(IF(Loan_Not_Paid*Values_Entered,Principal,""), "")</f>
        <v/>
      </c>
      <c r="G347" s="71" t="str">
        <f ca="1">IFERROR(IF(Loan_Not_Paid*Values_Entered,Interest,""), "")</f>
        <v/>
      </c>
      <c r="H347" s="71" t="str">
        <f ca="1">IFERROR(IF(Loan_Not_Paid*Values_Entered,Ending_Balance,""), "")</f>
        <v/>
      </c>
    </row>
    <row r="348" spans="2:8" x14ac:dyDescent="0.35">
      <c r="B348" s="73" t="str">
        <f ca="1">IFERROR(IF(Loan_Not_Paid*Values_Entered,Payment_Number,""), "")</f>
        <v/>
      </c>
      <c r="C348" s="72" t="str">
        <f ca="1">IFERROR(IF(Loan_Not_Paid*Values_Entered,Payment_Date,""), "")</f>
        <v/>
      </c>
      <c r="D348" s="71" t="str">
        <f ca="1">IFERROR(IF(Loan_Not_Paid*Values_Entered,Beginning_Balance,""), "")</f>
        <v/>
      </c>
      <c r="E348" s="71" t="str">
        <f ca="1">IFERROR(IF(Loan_Not_Paid*Values_Entered,Monthly_Payment,""), "")</f>
        <v/>
      </c>
      <c r="F348" s="71" t="str">
        <f ca="1">IFERROR(IF(Loan_Not_Paid*Values_Entered,Principal,""), "")</f>
        <v/>
      </c>
      <c r="G348" s="71" t="str">
        <f ca="1">IFERROR(IF(Loan_Not_Paid*Values_Entered,Interest,""), "")</f>
        <v/>
      </c>
      <c r="H348" s="71" t="str">
        <f ca="1">IFERROR(IF(Loan_Not_Paid*Values_Entered,Ending_Balance,""), "")</f>
        <v/>
      </c>
    </row>
    <row r="349" spans="2:8" x14ac:dyDescent="0.35">
      <c r="B349" s="73" t="str">
        <f ca="1">IFERROR(IF(Loan_Not_Paid*Values_Entered,Payment_Number,""), "")</f>
        <v/>
      </c>
      <c r="C349" s="72" t="str">
        <f ca="1">IFERROR(IF(Loan_Not_Paid*Values_Entered,Payment_Date,""), "")</f>
        <v/>
      </c>
      <c r="D349" s="71" t="str">
        <f ca="1">IFERROR(IF(Loan_Not_Paid*Values_Entered,Beginning_Balance,""), "")</f>
        <v/>
      </c>
      <c r="E349" s="71" t="str">
        <f ca="1">IFERROR(IF(Loan_Not_Paid*Values_Entered,Monthly_Payment,""), "")</f>
        <v/>
      </c>
      <c r="F349" s="71" t="str">
        <f ca="1">IFERROR(IF(Loan_Not_Paid*Values_Entered,Principal,""), "")</f>
        <v/>
      </c>
      <c r="G349" s="71" t="str">
        <f ca="1">IFERROR(IF(Loan_Not_Paid*Values_Entered,Interest,""), "")</f>
        <v/>
      </c>
      <c r="H349" s="71" t="str">
        <f ca="1">IFERROR(IF(Loan_Not_Paid*Values_Entered,Ending_Balance,""), "")</f>
        <v/>
      </c>
    </row>
    <row r="350" spans="2:8" x14ac:dyDescent="0.35">
      <c r="B350" s="73" t="str">
        <f ca="1">IFERROR(IF(Loan_Not_Paid*Values_Entered,Payment_Number,""), "")</f>
        <v/>
      </c>
      <c r="C350" s="72" t="str">
        <f ca="1">IFERROR(IF(Loan_Not_Paid*Values_Entered,Payment_Date,""), "")</f>
        <v/>
      </c>
      <c r="D350" s="71" t="str">
        <f ca="1">IFERROR(IF(Loan_Not_Paid*Values_Entered,Beginning_Balance,""), "")</f>
        <v/>
      </c>
      <c r="E350" s="71" t="str">
        <f ca="1">IFERROR(IF(Loan_Not_Paid*Values_Entered,Monthly_Payment,""), "")</f>
        <v/>
      </c>
      <c r="F350" s="71" t="str">
        <f ca="1">IFERROR(IF(Loan_Not_Paid*Values_Entered,Principal,""), "")</f>
        <v/>
      </c>
      <c r="G350" s="71" t="str">
        <f ca="1">IFERROR(IF(Loan_Not_Paid*Values_Entered,Interest,""), "")</f>
        <v/>
      </c>
      <c r="H350" s="71" t="str">
        <f ca="1">IFERROR(IF(Loan_Not_Paid*Values_Entered,Ending_Balance,""), "")</f>
        <v/>
      </c>
    </row>
    <row r="351" spans="2:8" x14ac:dyDescent="0.35">
      <c r="B351" s="73" t="str">
        <f ca="1">IFERROR(IF(Loan_Not_Paid*Values_Entered,Payment_Number,""), "")</f>
        <v/>
      </c>
      <c r="C351" s="72" t="str">
        <f ca="1">IFERROR(IF(Loan_Not_Paid*Values_Entered,Payment_Date,""), "")</f>
        <v/>
      </c>
      <c r="D351" s="71" t="str">
        <f ca="1">IFERROR(IF(Loan_Not_Paid*Values_Entered,Beginning_Balance,""), "")</f>
        <v/>
      </c>
      <c r="E351" s="71" t="str">
        <f ca="1">IFERROR(IF(Loan_Not_Paid*Values_Entered,Monthly_Payment,""), "")</f>
        <v/>
      </c>
      <c r="F351" s="71" t="str">
        <f ca="1">IFERROR(IF(Loan_Not_Paid*Values_Entered,Principal,""), "")</f>
        <v/>
      </c>
      <c r="G351" s="71" t="str">
        <f ca="1">IFERROR(IF(Loan_Not_Paid*Values_Entered,Interest,""), "")</f>
        <v/>
      </c>
      <c r="H351" s="71" t="str">
        <f ca="1">IFERROR(IF(Loan_Not_Paid*Values_Entered,Ending_Balance,""), "")</f>
        <v/>
      </c>
    </row>
    <row r="352" spans="2:8" x14ac:dyDescent="0.35">
      <c r="B352" s="73" t="str">
        <f ca="1">IFERROR(IF(Loan_Not_Paid*Values_Entered,Payment_Number,""), "")</f>
        <v/>
      </c>
      <c r="C352" s="72" t="str">
        <f ca="1">IFERROR(IF(Loan_Not_Paid*Values_Entered,Payment_Date,""), "")</f>
        <v/>
      </c>
      <c r="D352" s="71" t="str">
        <f ca="1">IFERROR(IF(Loan_Not_Paid*Values_Entered,Beginning_Balance,""), "")</f>
        <v/>
      </c>
      <c r="E352" s="71" t="str">
        <f ca="1">IFERROR(IF(Loan_Not_Paid*Values_Entered,Monthly_Payment,""), "")</f>
        <v/>
      </c>
      <c r="F352" s="71" t="str">
        <f ca="1">IFERROR(IF(Loan_Not_Paid*Values_Entered,Principal,""), "")</f>
        <v/>
      </c>
      <c r="G352" s="71" t="str">
        <f ca="1">IFERROR(IF(Loan_Not_Paid*Values_Entered,Interest,""), "")</f>
        <v/>
      </c>
      <c r="H352" s="71" t="str">
        <f ca="1">IFERROR(IF(Loan_Not_Paid*Values_Entered,Ending_Balance,""), "")</f>
        <v/>
      </c>
    </row>
    <row r="353" spans="2:8" x14ac:dyDescent="0.35">
      <c r="B353" s="73" t="str">
        <f ca="1">IFERROR(IF(Loan_Not_Paid*Values_Entered,Payment_Number,""), "")</f>
        <v/>
      </c>
      <c r="C353" s="72" t="str">
        <f ca="1">IFERROR(IF(Loan_Not_Paid*Values_Entered,Payment_Date,""), "")</f>
        <v/>
      </c>
      <c r="D353" s="71" t="str">
        <f ca="1">IFERROR(IF(Loan_Not_Paid*Values_Entered,Beginning_Balance,""), "")</f>
        <v/>
      </c>
      <c r="E353" s="71" t="str">
        <f ca="1">IFERROR(IF(Loan_Not_Paid*Values_Entered,Monthly_Payment,""), "")</f>
        <v/>
      </c>
      <c r="F353" s="71" t="str">
        <f ca="1">IFERROR(IF(Loan_Not_Paid*Values_Entered,Principal,""), "")</f>
        <v/>
      </c>
      <c r="G353" s="71" t="str">
        <f ca="1">IFERROR(IF(Loan_Not_Paid*Values_Entered,Interest,""), "")</f>
        <v/>
      </c>
      <c r="H353" s="71" t="str">
        <f ca="1">IFERROR(IF(Loan_Not_Paid*Values_Entered,Ending_Balance,""), "")</f>
        <v/>
      </c>
    </row>
    <row r="354" spans="2:8" x14ac:dyDescent="0.35">
      <c r="B354" s="73" t="str">
        <f ca="1">IFERROR(IF(Loan_Not_Paid*Values_Entered,Payment_Number,""), "")</f>
        <v/>
      </c>
      <c r="C354" s="72" t="str">
        <f ca="1">IFERROR(IF(Loan_Not_Paid*Values_Entered,Payment_Date,""), "")</f>
        <v/>
      </c>
      <c r="D354" s="71" t="str">
        <f ca="1">IFERROR(IF(Loan_Not_Paid*Values_Entered,Beginning_Balance,""), "")</f>
        <v/>
      </c>
      <c r="E354" s="71" t="str">
        <f ca="1">IFERROR(IF(Loan_Not_Paid*Values_Entered,Monthly_Payment,""), "")</f>
        <v/>
      </c>
      <c r="F354" s="71" t="str">
        <f ca="1">IFERROR(IF(Loan_Not_Paid*Values_Entered,Principal,""), "")</f>
        <v/>
      </c>
      <c r="G354" s="71" t="str">
        <f ca="1">IFERROR(IF(Loan_Not_Paid*Values_Entered,Interest,""), "")</f>
        <v/>
      </c>
      <c r="H354" s="71" t="str">
        <f ca="1">IFERROR(IF(Loan_Not_Paid*Values_Entered,Ending_Balance,""), "")</f>
        <v/>
      </c>
    </row>
    <row r="355" spans="2:8" x14ac:dyDescent="0.35">
      <c r="B355" s="73" t="str">
        <f ca="1">IFERROR(IF(Loan_Not_Paid*Values_Entered,Payment_Number,""), "")</f>
        <v/>
      </c>
      <c r="C355" s="72" t="str">
        <f ca="1">IFERROR(IF(Loan_Not_Paid*Values_Entered,Payment_Date,""), "")</f>
        <v/>
      </c>
      <c r="D355" s="71" t="str">
        <f ca="1">IFERROR(IF(Loan_Not_Paid*Values_Entered,Beginning_Balance,""), "")</f>
        <v/>
      </c>
      <c r="E355" s="71" t="str">
        <f ca="1">IFERROR(IF(Loan_Not_Paid*Values_Entered,Monthly_Payment,""), "")</f>
        <v/>
      </c>
      <c r="F355" s="71" t="str">
        <f ca="1">IFERROR(IF(Loan_Not_Paid*Values_Entered,Principal,""), "")</f>
        <v/>
      </c>
      <c r="G355" s="71" t="str">
        <f ca="1">IFERROR(IF(Loan_Not_Paid*Values_Entered,Interest,""), "")</f>
        <v/>
      </c>
      <c r="H355" s="71" t="str">
        <f ca="1">IFERROR(IF(Loan_Not_Paid*Values_Entered,Ending_Balance,""), "")</f>
        <v/>
      </c>
    </row>
    <row r="356" spans="2:8" x14ac:dyDescent="0.35">
      <c r="B356" s="73" t="str">
        <f ca="1">IFERROR(IF(Loan_Not_Paid*Values_Entered,Payment_Number,""), "")</f>
        <v/>
      </c>
      <c r="C356" s="72" t="str">
        <f ca="1">IFERROR(IF(Loan_Not_Paid*Values_Entered,Payment_Date,""), "")</f>
        <v/>
      </c>
      <c r="D356" s="71" t="str">
        <f ca="1">IFERROR(IF(Loan_Not_Paid*Values_Entered,Beginning_Balance,""), "")</f>
        <v/>
      </c>
      <c r="E356" s="71" t="str">
        <f ca="1">IFERROR(IF(Loan_Not_Paid*Values_Entered,Monthly_Payment,""), "")</f>
        <v/>
      </c>
      <c r="F356" s="71" t="str">
        <f ca="1">IFERROR(IF(Loan_Not_Paid*Values_Entered,Principal,""), "")</f>
        <v/>
      </c>
      <c r="G356" s="71" t="str">
        <f ca="1">IFERROR(IF(Loan_Not_Paid*Values_Entered,Interest,""), "")</f>
        <v/>
      </c>
      <c r="H356" s="71" t="str">
        <f ca="1">IFERROR(IF(Loan_Not_Paid*Values_Entered,Ending_Balance,""), "")</f>
        <v/>
      </c>
    </row>
    <row r="357" spans="2:8" x14ac:dyDescent="0.35">
      <c r="B357" s="73" t="str">
        <f ca="1">IFERROR(IF(Loan_Not_Paid*Values_Entered,Payment_Number,""), "")</f>
        <v/>
      </c>
      <c r="C357" s="72" t="str">
        <f ca="1">IFERROR(IF(Loan_Not_Paid*Values_Entered,Payment_Date,""), "")</f>
        <v/>
      </c>
      <c r="D357" s="71" t="str">
        <f ca="1">IFERROR(IF(Loan_Not_Paid*Values_Entered,Beginning_Balance,""), "")</f>
        <v/>
      </c>
      <c r="E357" s="71" t="str">
        <f ca="1">IFERROR(IF(Loan_Not_Paid*Values_Entered,Monthly_Payment,""), "")</f>
        <v/>
      </c>
      <c r="F357" s="71" t="str">
        <f ca="1">IFERROR(IF(Loan_Not_Paid*Values_Entered,Principal,""), "")</f>
        <v/>
      </c>
      <c r="G357" s="71" t="str">
        <f ca="1">IFERROR(IF(Loan_Not_Paid*Values_Entered,Interest,""), "")</f>
        <v/>
      </c>
      <c r="H357" s="71" t="str">
        <f ca="1">IFERROR(IF(Loan_Not_Paid*Values_Entered,Ending_Balance,""), "")</f>
        <v/>
      </c>
    </row>
    <row r="358" spans="2:8" x14ac:dyDescent="0.35">
      <c r="B358" s="73" t="str">
        <f ca="1">IFERROR(IF(Loan_Not_Paid*Values_Entered,Payment_Number,""), "")</f>
        <v/>
      </c>
      <c r="C358" s="72" t="str">
        <f ca="1">IFERROR(IF(Loan_Not_Paid*Values_Entered,Payment_Date,""), "")</f>
        <v/>
      </c>
      <c r="D358" s="71" t="str">
        <f ca="1">IFERROR(IF(Loan_Not_Paid*Values_Entered,Beginning_Balance,""), "")</f>
        <v/>
      </c>
      <c r="E358" s="71" t="str">
        <f ca="1">IFERROR(IF(Loan_Not_Paid*Values_Entered,Monthly_Payment,""), "")</f>
        <v/>
      </c>
      <c r="F358" s="71" t="str">
        <f ca="1">IFERROR(IF(Loan_Not_Paid*Values_Entered,Principal,""), "")</f>
        <v/>
      </c>
      <c r="G358" s="71" t="str">
        <f ca="1">IFERROR(IF(Loan_Not_Paid*Values_Entered,Interest,""), "")</f>
        <v/>
      </c>
      <c r="H358" s="71" t="str">
        <f ca="1">IFERROR(IF(Loan_Not_Paid*Values_Entered,Ending_Balance,""), "")</f>
        <v/>
      </c>
    </row>
    <row r="359" spans="2:8" x14ac:dyDescent="0.35">
      <c r="B359" s="73" t="str">
        <f ca="1">IFERROR(IF(Loan_Not_Paid*Values_Entered,Payment_Number,""), "")</f>
        <v/>
      </c>
      <c r="C359" s="72" t="str">
        <f ca="1">IFERROR(IF(Loan_Not_Paid*Values_Entered,Payment_Date,""), "")</f>
        <v/>
      </c>
      <c r="D359" s="71" t="str">
        <f ca="1">IFERROR(IF(Loan_Not_Paid*Values_Entered,Beginning_Balance,""), "")</f>
        <v/>
      </c>
      <c r="E359" s="71" t="str">
        <f ca="1">IFERROR(IF(Loan_Not_Paid*Values_Entered,Monthly_Payment,""), "")</f>
        <v/>
      </c>
      <c r="F359" s="71" t="str">
        <f ca="1">IFERROR(IF(Loan_Not_Paid*Values_Entered,Principal,""), "")</f>
        <v/>
      </c>
      <c r="G359" s="71" t="str">
        <f ca="1">IFERROR(IF(Loan_Not_Paid*Values_Entered,Interest,""), "")</f>
        <v/>
      </c>
      <c r="H359" s="71" t="str">
        <f ca="1">IFERROR(IF(Loan_Not_Paid*Values_Entered,Ending_Balance,""), "")</f>
        <v/>
      </c>
    </row>
    <row r="360" spans="2:8" x14ac:dyDescent="0.35">
      <c r="B360" s="73" t="str">
        <f ca="1">IFERROR(IF(Loan_Not_Paid*Values_Entered,Payment_Number,""), "")</f>
        <v/>
      </c>
      <c r="C360" s="72" t="str">
        <f ca="1">IFERROR(IF(Loan_Not_Paid*Values_Entered,Payment_Date,""), "")</f>
        <v/>
      </c>
      <c r="D360" s="71" t="str">
        <f ca="1">IFERROR(IF(Loan_Not_Paid*Values_Entered,Beginning_Balance,""), "")</f>
        <v/>
      </c>
      <c r="E360" s="71" t="str">
        <f ca="1">IFERROR(IF(Loan_Not_Paid*Values_Entered,Monthly_Payment,""), "")</f>
        <v/>
      </c>
      <c r="F360" s="71" t="str">
        <f ca="1">IFERROR(IF(Loan_Not_Paid*Values_Entered,Principal,""), "")</f>
        <v/>
      </c>
      <c r="G360" s="71" t="str">
        <f ca="1">IFERROR(IF(Loan_Not_Paid*Values_Entered,Interest,""), "")</f>
        <v/>
      </c>
      <c r="H360" s="71" t="str">
        <f ca="1">IFERROR(IF(Loan_Not_Paid*Values_Entered,Ending_Balance,""), "")</f>
        <v/>
      </c>
    </row>
    <row r="361" spans="2:8" x14ac:dyDescent="0.35">
      <c r="B361" s="73" t="str">
        <f ca="1">IFERROR(IF(Loan_Not_Paid*Values_Entered,Payment_Number,""), "")</f>
        <v/>
      </c>
      <c r="C361" s="72" t="str">
        <f ca="1">IFERROR(IF(Loan_Not_Paid*Values_Entered,Payment_Date,""), "")</f>
        <v/>
      </c>
      <c r="D361" s="71" t="str">
        <f ca="1">IFERROR(IF(Loan_Not_Paid*Values_Entered,Beginning_Balance,""), "")</f>
        <v/>
      </c>
      <c r="E361" s="71" t="str">
        <f ca="1">IFERROR(IF(Loan_Not_Paid*Values_Entered,Monthly_Payment,""), "")</f>
        <v/>
      </c>
      <c r="F361" s="71" t="str">
        <f ca="1">IFERROR(IF(Loan_Not_Paid*Values_Entered,Principal,""), "")</f>
        <v/>
      </c>
      <c r="G361" s="71" t="str">
        <f ca="1">IFERROR(IF(Loan_Not_Paid*Values_Entered,Interest,""), "")</f>
        <v/>
      </c>
      <c r="H361" s="71" t="str">
        <f ca="1">IFERROR(IF(Loan_Not_Paid*Values_Entered,Ending_Balance,""), "")</f>
        <v/>
      </c>
    </row>
    <row r="362" spans="2:8" x14ac:dyDescent="0.35">
      <c r="B362" s="73" t="str">
        <f ca="1">IFERROR(IF(Loan_Not_Paid*Values_Entered,Payment_Number,""), "")</f>
        <v/>
      </c>
      <c r="C362" s="72" t="str">
        <f ca="1">IFERROR(IF(Loan_Not_Paid*Values_Entered,Payment_Date,""), "")</f>
        <v/>
      </c>
      <c r="D362" s="71" t="str">
        <f ca="1">IFERROR(IF(Loan_Not_Paid*Values_Entered,Beginning_Balance,""), "")</f>
        <v/>
      </c>
      <c r="E362" s="71" t="str">
        <f ca="1">IFERROR(IF(Loan_Not_Paid*Values_Entered,Monthly_Payment,""), "")</f>
        <v/>
      </c>
      <c r="F362" s="71" t="str">
        <f ca="1">IFERROR(IF(Loan_Not_Paid*Values_Entered,Principal,""), "")</f>
        <v/>
      </c>
      <c r="G362" s="71" t="str">
        <f ca="1">IFERROR(IF(Loan_Not_Paid*Values_Entered,Interest,""), "")</f>
        <v/>
      </c>
      <c r="H362" s="71" t="str">
        <f ca="1">IFERROR(IF(Loan_Not_Paid*Values_Entered,Ending_Balance,""), "")</f>
        <v/>
      </c>
    </row>
    <row r="363" spans="2:8" x14ac:dyDescent="0.35">
      <c r="B363" s="73" t="str">
        <f ca="1">IFERROR(IF(Loan_Not_Paid*Values_Entered,Payment_Number,""), "")</f>
        <v/>
      </c>
      <c r="C363" s="72" t="str">
        <f ca="1">IFERROR(IF(Loan_Not_Paid*Values_Entered,Payment_Date,""), "")</f>
        <v/>
      </c>
      <c r="D363" s="71" t="str">
        <f ca="1">IFERROR(IF(Loan_Not_Paid*Values_Entered,Beginning_Balance,""), "")</f>
        <v/>
      </c>
      <c r="E363" s="71" t="str">
        <f ca="1">IFERROR(IF(Loan_Not_Paid*Values_Entered,Monthly_Payment,""), "")</f>
        <v/>
      </c>
      <c r="F363" s="71" t="str">
        <f ca="1">IFERROR(IF(Loan_Not_Paid*Values_Entered,Principal,""), "")</f>
        <v/>
      </c>
      <c r="G363" s="71" t="str">
        <f ca="1">IFERROR(IF(Loan_Not_Paid*Values_Entered,Interest,""), "")</f>
        <v/>
      </c>
      <c r="H363" s="71" t="str">
        <f ca="1">IFERROR(IF(Loan_Not_Paid*Values_Entered,Ending_Balance,""), "")</f>
        <v/>
      </c>
    </row>
    <row r="364" spans="2:8" x14ac:dyDescent="0.35">
      <c r="B364" s="73" t="str">
        <f ca="1">IFERROR(IF(Loan_Not_Paid*Values_Entered,Payment_Number,""), "")</f>
        <v/>
      </c>
      <c r="C364" s="72" t="str">
        <f ca="1">IFERROR(IF(Loan_Not_Paid*Values_Entered,Payment_Date,""), "")</f>
        <v/>
      </c>
      <c r="D364" s="71" t="str">
        <f ca="1">IFERROR(IF(Loan_Not_Paid*Values_Entered,Beginning_Balance,""), "")</f>
        <v/>
      </c>
      <c r="E364" s="71" t="str">
        <f ca="1">IFERROR(IF(Loan_Not_Paid*Values_Entered,Monthly_Payment,""), "")</f>
        <v/>
      </c>
      <c r="F364" s="71" t="str">
        <f ca="1">IFERROR(IF(Loan_Not_Paid*Values_Entered,Principal,""), "")</f>
        <v/>
      </c>
      <c r="G364" s="71" t="str">
        <f ca="1">IFERROR(IF(Loan_Not_Paid*Values_Entered,Interest,""), "")</f>
        <v/>
      </c>
      <c r="H364" s="71" t="str">
        <f ca="1">IFERROR(IF(Loan_Not_Paid*Values_Entered,Ending_Balance,""), "")</f>
        <v/>
      </c>
    </row>
    <row r="365" spans="2:8" x14ac:dyDescent="0.35">
      <c r="B365" s="73" t="str">
        <f ca="1">IFERROR(IF(Loan_Not_Paid*Values_Entered,Payment_Number,""), "")</f>
        <v/>
      </c>
      <c r="C365" s="72" t="str">
        <f ca="1">IFERROR(IF(Loan_Not_Paid*Values_Entered,Payment_Date,""), "")</f>
        <v/>
      </c>
      <c r="D365" s="71" t="str">
        <f ca="1">IFERROR(IF(Loan_Not_Paid*Values_Entered,Beginning_Balance,""), "")</f>
        <v/>
      </c>
      <c r="E365" s="71" t="str">
        <f ca="1">IFERROR(IF(Loan_Not_Paid*Values_Entered,Monthly_Payment,""), "")</f>
        <v/>
      </c>
      <c r="F365" s="71" t="str">
        <f ca="1">IFERROR(IF(Loan_Not_Paid*Values_Entered,Principal,""), "")</f>
        <v/>
      </c>
      <c r="G365" s="71" t="str">
        <f ca="1">IFERROR(IF(Loan_Not_Paid*Values_Entered,Interest,""), "")</f>
        <v/>
      </c>
      <c r="H365" s="71" t="str">
        <f ca="1">IFERROR(IF(Loan_Not_Paid*Values_Entered,Ending_Balance,""), "")</f>
        <v/>
      </c>
    </row>
    <row r="366" spans="2:8" x14ac:dyDescent="0.35">
      <c r="B366" s="73" t="str">
        <f ca="1">IFERROR(IF(Loan_Not_Paid*Values_Entered,Payment_Number,""), "")</f>
        <v/>
      </c>
      <c r="C366" s="72" t="str">
        <f ca="1">IFERROR(IF(Loan_Not_Paid*Values_Entered,Payment_Date,""), "")</f>
        <v/>
      </c>
      <c r="D366" s="71" t="str">
        <f ca="1">IFERROR(IF(Loan_Not_Paid*Values_Entered,Beginning_Balance,""), "")</f>
        <v/>
      </c>
      <c r="E366" s="71" t="str">
        <f ca="1">IFERROR(IF(Loan_Not_Paid*Values_Entered,Monthly_Payment,""), "")</f>
        <v/>
      </c>
      <c r="F366" s="71" t="str">
        <f ca="1">IFERROR(IF(Loan_Not_Paid*Values_Entered,Principal,""), "")</f>
        <v/>
      </c>
      <c r="G366" s="71" t="str">
        <f ca="1">IFERROR(IF(Loan_Not_Paid*Values_Entered,Interest,""), "")</f>
        <v/>
      </c>
      <c r="H366" s="71" t="str">
        <f ca="1">IFERROR(IF(Loan_Not_Paid*Values_Entered,Ending_Balance,""), "")</f>
        <v/>
      </c>
    </row>
    <row r="367" spans="2:8" x14ac:dyDescent="0.35">
      <c r="B367" s="73" t="str">
        <f ca="1">IFERROR(IF(Loan_Not_Paid*Values_Entered,Payment_Number,""), "")</f>
        <v/>
      </c>
      <c r="C367" s="72" t="str">
        <f ca="1">IFERROR(IF(Loan_Not_Paid*Values_Entered,Payment_Date,""), "")</f>
        <v/>
      </c>
      <c r="D367" s="71" t="str">
        <f ca="1">IFERROR(IF(Loan_Not_Paid*Values_Entered,Beginning_Balance,""), "")</f>
        <v/>
      </c>
      <c r="E367" s="71" t="str">
        <f ca="1">IFERROR(IF(Loan_Not_Paid*Values_Entered,Monthly_Payment,""), "")</f>
        <v/>
      </c>
      <c r="F367" s="71" t="str">
        <f ca="1">IFERROR(IF(Loan_Not_Paid*Values_Entered,Principal,""), "")</f>
        <v/>
      </c>
      <c r="G367" s="71" t="str">
        <f ca="1">IFERROR(IF(Loan_Not_Paid*Values_Entered,Interest,""), "")</f>
        <v/>
      </c>
      <c r="H367" s="71" t="str">
        <f ca="1">IFERROR(IF(Loan_Not_Paid*Values_Entered,Ending_Balance,""), "")</f>
        <v/>
      </c>
    </row>
    <row r="368" spans="2:8" x14ac:dyDescent="0.35">
      <c r="B368" s="73" t="str">
        <f ca="1">IFERROR(IF(Loan_Not_Paid*Values_Entered,Payment_Number,""), "")</f>
        <v/>
      </c>
      <c r="C368" s="72" t="str">
        <f ca="1">IFERROR(IF(Loan_Not_Paid*Values_Entered,Payment_Date,""), "")</f>
        <v/>
      </c>
      <c r="D368" s="71" t="str">
        <f ca="1">IFERROR(IF(Loan_Not_Paid*Values_Entered,Beginning_Balance,""), "")</f>
        <v/>
      </c>
      <c r="E368" s="71" t="str">
        <f ca="1">IFERROR(IF(Loan_Not_Paid*Values_Entered,Monthly_Payment,""), "")</f>
        <v/>
      </c>
      <c r="F368" s="71" t="str">
        <f ca="1">IFERROR(IF(Loan_Not_Paid*Values_Entered,Principal,""), "")</f>
        <v/>
      </c>
      <c r="G368" s="71" t="str">
        <f ca="1">IFERROR(IF(Loan_Not_Paid*Values_Entered,Interest,""), "")</f>
        <v/>
      </c>
      <c r="H368" s="71" t="str">
        <f ca="1">IFERROR(IF(Loan_Not_Paid*Values_Entered,Ending_Balance,""), "")</f>
        <v/>
      </c>
    </row>
    <row r="369" spans="2:8" x14ac:dyDescent="0.35">
      <c r="B369" s="73" t="str">
        <f ca="1">IFERROR(IF(Loan_Not_Paid*Values_Entered,Payment_Number,""), "")</f>
        <v/>
      </c>
      <c r="C369" s="72" t="str">
        <f ca="1">IFERROR(IF(Loan_Not_Paid*Values_Entered,Payment_Date,""), "")</f>
        <v/>
      </c>
      <c r="D369" s="71" t="str">
        <f ca="1">IFERROR(IF(Loan_Not_Paid*Values_Entered,Beginning_Balance,""), "")</f>
        <v/>
      </c>
      <c r="E369" s="71" t="str">
        <f ca="1">IFERROR(IF(Loan_Not_Paid*Values_Entered,Monthly_Payment,""), "")</f>
        <v/>
      </c>
      <c r="F369" s="71" t="str">
        <f ca="1">IFERROR(IF(Loan_Not_Paid*Values_Entered,Principal,""), "")</f>
        <v/>
      </c>
      <c r="G369" s="71" t="str">
        <f ca="1">IFERROR(IF(Loan_Not_Paid*Values_Entered,Interest,""), "")</f>
        <v/>
      </c>
      <c r="H369" s="71" t="str">
        <f ca="1">IFERROR(IF(Loan_Not_Paid*Values_Entered,Ending_Balance,""), "")</f>
        <v/>
      </c>
    </row>
    <row r="370" spans="2:8" x14ac:dyDescent="0.35">
      <c r="B370" s="73" t="str">
        <f ca="1">IFERROR(IF(Loan_Not_Paid*Values_Entered,Payment_Number,""), "")</f>
        <v/>
      </c>
      <c r="C370" s="72" t="str">
        <f ca="1">IFERROR(IF(Loan_Not_Paid*Values_Entered,Payment_Date,""), "")</f>
        <v/>
      </c>
      <c r="D370" s="71" t="str">
        <f ca="1">IFERROR(IF(Loan_Not_Paid*Values_Entered,Beginning_Balance,""), "")</f>
        <v/>
      </c>
      <c r="E370" s="71" t="str">
        <f ca="1">IFERROR(IF(Loan_Not_Paid*Values_Entered,Monthly_Payment,""), "")</f>
        <v/>
      </c>
      <c r="F370" s="71" t="str">
        <f ca="1">IFERROR(IF(Loan_Not_Paid*Values_Entered,Principal,""), "")</f>
        <v/>
      </c>
      <c r="G370" s="71" t="str">
        <f ca="1">IFERROR(IF(Loan_Not_Paid*Values_Entered,Interest,""), "")</f>
        <v/>
      </c>
      <c r="H370" s="71" t="str">
        <f ca="1">IFERROR(IF(Loan_Not_Paid*Values_Entered,Ending_Balance,""), "")</f>
        <v/>
      </c>
    </row>
    <row r="371" spans="2:8" x14ac:dyDescent="0.35">
      <c r="B371" s="73" t="str">
        <f ca="1">IFERROR(IF(Loan_Not_Paid*Values_Entered,Payment_Number,""), "")</f>
        <v/>
      </c>
      <c r="C371" s="72" t="str">
        <f ca="1">IFERROR(IF(Loan_Not_Paid*Values_Entered,Payment_Date,""), "")</f>
        <v/>
      </c>
      <c r="D371" s="71" t="str">
        <f ca="1">IFERROR(IF(Loan_Not_Paid*Values_Entered,Beginning_Balance,""), "")</f>
        <v/>
      </c>
      <c r="E371" s="71" t="str">
        <f ca="1">IFERROR(IF(Loan_Not_Paid*Values_Entered,Monthly_Payment,""), "")</f>
        <v/>
      </c>
      <c r="F371" s="71" t="str">
        <f ca="1">IFERROR(IF(Loan_Not_Paid*Values_Entered,Principal,""), "")</f>
        <v/>
      </c>
      <c r="G371" s="71" t="str">
        <f ca="1">IFERROR(IF(Loan_Not_Paid*Values_Entered,Interest,""), "")</f>
        <v/>
      </c>
      <c r="H371" s="71" t="str">
        <f ca="1">IFERROR(IF(Loan_Not_Paid*Values_Entered,Ending_Balance,""), "")</f>
        <v/>
      </c>
    </row>
    <row r="372" spans="2:8" x14ac:dyDescent="0.35">
      <c r="B372" s="73" t="str">
        <f ca="1">IFERROR(IF(Loan_Not_Paid*Values_Entered,Payment_Number,""), "")</f>
        <v/>
      </c>
      <c r="C372" s="72" t="str">
        <f ca="1">IFERROR(IF(Loan_Not_Paid*Values_Entered,Payment_Date,""), "")</f>
        <v/>
      </c>
      <c r="D372" s="71" t="str">
        <f ca="1">IFERROR(IF(Loan_Not_Paid*Values_Entered,Beginning_Balance,""), "")</f>
        <v/>
      </c>
      <c r="E372" s="71" t="str">
        <f ca="1">IFERROR(IF(Loan_Not_Paid*Values_Entered,Monthly_Payment,""), "")</f>
        <v/>
      </c>
      <c r="F372" s="71" t="str">
        <f ca="1">IFERROR(IF(Loan_Not_Paid*Values_Entered,Principal,""), "")</f>
        <v/>
      </c>
      <c r="G372" s="71" t="str">
        <f ca="1">IFERROR(IF(Loan_Not_Paid*Values_Entered,Interest,""), "")</f>
        <v/>
      </c>
      <c r="H372" s="71" t="str">
        <f ca="1">IFERROR(IF(Loan_Not_Paid*Values_Entered,Ending_Balance,""), "")</f>
        <v/>
      </c>
    </row>
    <row r="373" spans="2:8" x14ac:dyDescent="0.35">
      <c r="B373" s="73" t="str">
        <f ca="1">IFERROR(IF(Loan_Not_Paid*Values_Entered,Payment_Number,""), "")</f>
        <v/>
      </c>
      <c r="C373" s="72" t="str">
        <f ca="1">IFERROR(IF(Loan_Not_Paid*Values_Entered,Payment_Date,""), "")</f>
        <v/>
      </c>
      <c r="D373" s="71" t="str">
        <f ca="1">IFERROR(IF(Loan_Not_Paid*Values_Entered,Beginning_Balance,""), "")</f>
        <v/>
      </c>
      <c r="E373" s="71" t="str">
        <f ca="1">IFERROR(IF(Loan_Not_Paid*Values_Entered,Monthly_Payment,""), "")</f>
        <v/>
      </c>
      <c r="F373" s="71" t="str">
        <f ca="1">IFERROR(IF(Loan_Not_Paid*Values_Entered,Principal,""), "")</f>
        <v/>
      </c>
      <c r="G373" s="71" t="str">
        <f ca="1">IFERROR(IF(Loan_Not_Paid*Values_Entered,Interest,""), "")</f>
        <v/>
      </c>
      <c r="H373" s="71" t="str">
        <f ca="1">IFERROR(IF(Loan_Not_Paid*Values_Entered,Ending_Balance,""), "")</f>
        <v/>
      </c>
    </row>
    <row r="374" spans="2:8" x14ac:dyDescent="0.35">
      <c r="B374" s="73" t="str">
        <f ca="1">IFERROR(IF(Loan_Not_Paid*Values_Entered,Payment_Number,""), "")</f>
        <v/>
      </c>
      <c r="C374" s="72" t="str">
        <f ca="1">IFERROR(IF(Loan_Not_Paid*Values_Entered,Payment_Date,""), "")</f>
        <v/>
      </c>
      <c r="D374" s="71" t="str">
        <f ca="1">IFERROR(IF(Loan_Not_Paid*Values_Entered,Beginning_Balance,""), "")</f>
        <v/>
      </c>
      <c r="E374" s="71" t="str">
        <f ca="1">IFERROR(IF(Loan_Not_Paid*Values_Entered,Monthly_Payment,""), "")</f>
        <v/>
      </c>
      <c r="F374" s="71" t="str">
        <f ca="1">IFERROR(IF(Loan_Not_Paid*Values_Entered,Principal,""), "")</f>
        <v/>
      </c>
      <c r="G374" s="71" t="str">
        <f ca="1">IFERROR(IF(Loan_Not_Paid*Values_Entered,Interest,""), "")</f>
        <v/>
      </c>
      <c r="H374" s="71" t="str">
        <f ca="1">IFERROR(IF(Loan_Not_Paid*Values_Entered,Ending_Balance,""), "")</f>
        <v/>
      </c>
    </row>
    <row r="375" spans="2:8" x14ac:dyDescent="0.35">
      <c r="B375" s="73" t="str">
        <f ca="1">IFERROR(IF(Loan_Not_Paid*Values_Entered,Payment_Number,""), "")</f>
        <v/>
      </c>
      <c r="C375" s="72" t="str">
        <f ca="1">IFERROR(IF(Loan_Not_Paid*Values_Entered,Payment_Date,""), "")</f>
        <v/>
      </c>
      <c r="D375" s="71" t="str">
        <f ca="1">IFERROR(IF(Loan_Not_Paid*Values_Entered,Beginning_Balance,""), "")</f>
        <v/>
      </c>
      <c r="E375" s="71" t="str">
        <f ca="1">IFERROR(IF(Loan_Not_Paid*Values_Entered,Monthly_Payment,""), "")</f>
        <v/>
      </c>
      <c r="F375" s="71" t="str">
        <f ca="1">IFERROR(IF(Loan_Not_Paid*Values_Entered,Principal,""), "")</f>
        <v/>
      </c>
      <c r="G375" s="71" t="str">
        <f ca="1">IFERROR(IF(Loan_Not_Paid*Values_Entered,Interest,""), "")</f>
        <v/>
      </c>
      <c r="H375" s="71" t="str">
        <f ca="1">IFERROR(IF(Loan_Not_Paid*Values_Entered,Ending_Balance,""), "")</f>
        <v/>
      </c>
    </row>
    <row r="376" spans="2:8" x14ac:dyDescent="0.35">
      <c r="B376" s="73" t="str">
        <f ca="1">IFERROR(IF(Loan_Not_Paid*Values_Entered,Payment_Number,""), "")</f>
        <v/>
      </c>
      <c r="C376" s="72" t="str">
        <f ca="1">IFERROR(IF(Loan_Not_Paid*Values_Entered,Payment_Date,""), "")</f>
        <v/>
      </c>
      <c r="D376" s="71" t="str">
        <f ca="1">IFERROR(IF(Loan_Not_Paid*Values_Entered,Beginning_Balance,""), "")</f>
        <v/>
      </c>
      <c r="E376" s="71" t="str">
        <f ca="1">IFERROR(IF(Loan_Not_Paid*Values_Entered,Monthly_Payment,""), "")</f>
        <v/>
      </c>
      <c r="F376" s="71" t="str">
        <f ca="1">IFERROR(IF(Loan_Not_Paid*Values_Entered,Principal,""), "")</f>
        <v/>
      </c>
      <c r="G376" s="71" t="str">
        <f ca="1">IFERROR(IF(Loan_Not_Paid*Values_Entered,Interest,""), "")</f>
        <v/>
      </c>
      <c r="H376" s="71" t="str">
        <f ca="1">IFERROR(IF(Loan_Not_Paid*Values_Entered,Ending_Balance,""), "")</f>
        <v/>
      </c>
    </row>
  </sheetData>
  <mergeCells count="8">
    <mergeCell ref="B10:C10"/>
    <mergeCell ref="B11:C11"/>
    <mergeCell ref="B3:C3"/>
    <mergeCell ref="B4:C4"/>
    <mergeCell ref="B5:C5"/>
    <mergeCell ref="B6:C6"/>
    <mergeCell ref="B8:C8"/>
    <mergeCell ref="B9:C9"/>
  </mergeCells>
  <dataValidations count="26">
    <dataValidation allowBlank="1" showInputMessage="1" showErrorMessage="1" prompt="Enter Annual interest rate in this cell_x000a_" sqref="D4" xr:uid="{4CF385A3-3180-4306-95F0-704287B033D3}"/>
    <dataValidation allowBlank="1" showInputMessage="1" showErrorMessage="1" prompt="Create a loan repayment schedule using this loan calculator worksheet. Total interest and total payments are automatically calculated" sqref="A1" xr:uid="{692CF785-0C16-42F2-94B9-96BCDF2B13EA}"/>
    <dataValidation allowBlank="1" showInputMessage="1" showErrorMessage="1" prompt="Total cost of loan is automatically calculated in this cell" sqref="D11" xr:uid="{00000000-0002-0000-0000-000010000000}"/>
    <dataValidation allowBlank="1" showInputMessage="1" showErrorMessage="1" prompt="Total cost of loan is automatically calculated in cell at right" sqref="B11" xr:uid="{00000000-0002-0000-0000-00000F000000}"/>
    <dataValidation allowBlank="1" showInputMessage="1" showErrorMessage="1" prompt="Enter Annual interest rate in this cell" sqref="D4" xr:uid="{00000000-0002-0000-0000-000019000000}"/>
    <dataValidation allowBlank="1" showInputMessage="1" showErrorMessage="1" prompt="Ending balance is automatically updated in this column under this heading" sqref="H13" xr:uid="{00000000-0002-0000-0000-000018000000}"/>
    <dataValidation allowBlank="1" showInputMessage="1" showErrorMessage="1" prompt="Interest amount is automatically updated in this column under this heading" sqref="G13" xr:uid="{00000000-0002-0000-0000-000017000000}"/>
    <dataValidation allowBlank="1" showInputMessage="1" showErrorMessage="1" prompt="Principal amount is automatically updated in this column under this heading" sqref="F13" xr:uid="{00000000-0002-0000-0000-000016000000}"/>
    <dataValidation allowBlank="1" showInputMessage="1" showErrorMessage="1" prompt="Payment amount is automatically calculated in this column under this heading" sqref="E13" xr:uid="{00000000-0002-0000-0000-000015000000}"/>
    <dataValidation allowBlank="1" showInputMessage="1" showErrorMessage="1" prompt="Beginning balance is automatically calculated in this column under this heading" sqref="D13" xr:uid="{00000000-0002-0000-0000-000014000000}"/>
    <dataValidation allowBlank="1" showInputMessage="1" showErrorMessage="1" prompt="Payment date is automatically updated in this column under this heading" sqref="C13" xr:uid="{E1B36844-966F-D94A-A73B-154D530C8F27}"/>
    <dataValidation allowBlank="1" showInputMessage="1" showErrorMessage="1" prompt="Payment Number is automatically updated in this column under this heading" sqref="B13" xr:uid="{00000000-0002-0000-0000-000012000000}"/>
    <dataValidation allowBlank="1" showInputMessage="1" showErrorMessage="1" prompt="Total interest is automatically calculated in this cell" sqref="D10" xr:uid="{00000000-0002-0000-0000-00000E000000}"/>
    <dataValidation allowBlank="1" showInputMessage="1" showErrorMessage="1" prompt="Total interest is automatically calculated in cell at right" sqref="B10" xr:uid="{00000000-0002-0000-0000-00000D000000}"/>
    <dataValidation allowBlank="1" showInputMessage="1" showErrorMessage="1" prompt="Number of payments is automatically calculated in this cell" sqref="D9" xr:uid="{00000000-0002-0000-0000-00000C000000}"/>
    <dataValidation allowBlank="1" showInputMessage="1" showErrorMessage="1" prompt="Number of payments is automatically calculated in cell at right" sqref="B9" xr:uid="{00000000-0002-0000-0000-00000B000000}"/>
    <dataValidation allowBlank="1" showInputMessage="1" showErrorMessage="1" prompt="Monthly payment is automatically calculated in this cell" sqref="D8" xr:uid="{00000000-0002-0000-0000-00000A000000}"/>
    <dataValidation allowBlank="1" showInputMessage="1" showErrorMessage="1" prompt="Monthly payment is automatically calculated in cell at right" sqref="B8" xr:uid="{00000000-0002-0000-0000-000009000000}"/>
    <dataValidation allowBlank="1" showInputMessage="1" showErrorMessage="1" prompt="Enter Start date of loan in this cell" sqref="D6" xr:uid="{00000000-0002-0000-0000-000008000000}"/>
    <dataValidation allowBlank="1" showInputMessage="1" showErrorMessage="1" prompt="Enter Start date of loan in cell at right" sqref="B6" xr:uid="{00000000-0002-0000-0000-000007000000}"/>
    <dataValidation allowBlank="1" showInputMessage="1" showErrorMessage="1" prompt="Enter Loan period in years in this cell" sqref="D5" xr:uid="{00000000-0002-0000-0000-000006000000}"/>
    <dataValidation allowBlank="1" showInputMessage="1" showErrorMessage="1" prompt="Enter Loan period in years in cell at right" sqref="B5" xr:uid="{00000000-0002-0000-0000-000005000000}"/>
    <dataValidation allowBlank="1" showInputMessage="1" showErrorMessage="1" prompt="Enter Annual interest rate in cell at right" sqref="B4" xr:uid="{00000000-0002-0000-0000-000004000000}"/>
    <dataValidation allowBlank="1" showInputMessage="1" showErrorMessage="1" prompt="Enter Loan amount in this cell" sqref="D3" xr:uid="{00000000-0002-0000-0000-000003000000}"/>
    <dataValidation allowBlank="1" showInputMessage="1" showErrorMessage="1" prompt="Enter Loan amount in cell at right" sqref="B3" xr:uid="{00000000-0002-0000-0000-000002000000}"/>
    <dataValidation allowBlank="1" showInputMessage="1" showErrorMessage="1" prompt="Title of this worksheet is in this cell. Enter Loan values in cells D3 through D6. Loan summary in cells D8 through D11 and Loan table are automatically updated" sqref="B1" xr:uid="{00000000-0002-0000-0000-000001000000}"/>
  </dataValidations>
  <printOptions horizontalCentered="1"/>
  <pageMargins left="0.5" right="0.5" top="1" bottom="1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57E6F-C2E4-44CA-ABBD-B288D37EF54E}">
  <sheetPr>
    <tabColor theme="9" tint="0.59999389629810485"/>
  </sheetPr>
  <dimension ref="A1:F18"/>
  <sheetViews>
    <sheetView workbookViewId="0">
      <selection activeCell="F14" sqref="F14"/>
    </sheetView>
  </sheetViews>
  <sheetFormatPr defaultRowHeight="14.5" x14ac:dyDescent="0.35"/>
  <cols>
    <col min="1" max="1" width="15.54296875" bestFit="1" customWidth="1"/>
    <col min="2" max="2" width="12" customWidth="1"/>
    <col min="3" max="3" width="12.26953125" customWidth="1"/>
    <col min="4" max="4" width="14.54296875" customWidth="1"/>
    <col min="6" max="6" width="28.54296875" bestFit="1" customWidth="1"/>
  </cols>
  <sheetData>
    <row r="1" spans="1:6" x14ac:dyDescent="0.35">
      <c r="A1" s="23" t="s">
        <v>171</v>
      </c>
    </row>
    <row r="2" spans="1:6" x14ac:dyDescent="0.35">
      <c r="A2" s="23" t="str">
        <f>Notes!A2</f>
        <v>Brewery Name</v>
      </c>
    </row>
    <row r="5" spans="1:6" x14ac:dyDescent="0.35">
      <c r="B5" s="38" t="s">
        <v>167</v>
      </c>
      <c r="C5" s="38" t="s">
        <v>20</v>
      </c>
      <c r="D5" s="38" t="s">
        <v>21</v>
      </c>
      <c r="F5" s="38" t="s">
        <v>19</v>
      </c>
    </row>
    <row r="6" spans="1:6" x14ac:dyDescent="0.35">
      <c r="B6" s="21"/>
      <c r="C6" s="21"/>
      <c r="D6" s="21"/>
    </row>
    <row r="7" spans="1:6" x14ac:dyDescent="0.35">
      <c r="A7" t="s">
        <v>159</v>
      </c>
      <c r="B7" s="21">
        <f>'Taproom - Sales by Category'!O7/1200</f>
        <v>0</v>
      </c>
      <c r="C7" s="21">
        <f>B7*1.1</f>
        <v>0</v>
      </c>
      <c r="D7" s="21">
        <f>C7*1.1</f>
        <v>0</v>
      </c>
      <c r="F7" t="s">
        <v>217</v>
      </c>
    </row>
    <row r="8" spans="1:6" x14ac:dyDescent="0.35">
      <c r="B8" s="21"/>
      <c r="C8" s="21"/>
      <c r="D8" s="21"/>
    </row>
    <row r="9" spans="1:6" x14ac:dyDescent="0.35">
      <c r="A9" t="s">
        <v>160</v>
      </c>
      <c r="B9" s="21">
        <f>'Self Dist - Sales Totals'!N50</f>
        <v>0</v>
      </c>
      <c r="C9" s="21">
        <v>0</v>
      </c>
      <c r="D9" s="21">
        <v>0</v>
      </c>
      <c r="F9" t="s">
        <v>170</v>
      </c>
    </row>
    <row r="10" spans="1:6" x14ac:dyDescent="0.35">
      <c r="B10" s="21"/>
      <c r="C10" s="21"/>
      <c r="D10" s="21"/>
    </row>
    <row r="11" spans="1:6" x14ac:dyDescent="0.35">
      <c r="A11" t="s">
        <v>161</v>
      </c>
      <c r="B11" s="21">
        <v>0</v>
      </c>
      <c r="C11" s="21">
        <f>'Wholesaler - Sales Totals'!O50</f>
        <v>0</v>
      </c>
      <c r="D11" s="21">
        <f>'Wholesaler - Sales Totals'!P50</f>
        <v>0</v>
      </c>
      <c r="F11" t="s">
        <v>170</v>
      </c>
    </row>
    <row r="13" spans="1:6" x14ac:dyDescent="0.35">
      <c r="A13" s="20" t="s">
        <v>17</v>
      </c>
      <c r="B13" s="56">
        <f>SUM(B7:B11)</f>
        <v>0</v>
      </c>
      <c r="C13" s="56">
        <f t="shared" ref="C13:D13" si="0">SUM(C7:C11)</f>
        <v>0</v>
      </c>
      <c r="D13" s="56">
        <f t="shared" si="0"/>
        <v>0</v>
      </c>
    </row>
    <row r="17" spans="1:1" x14ac:dyDescent="0.35">
      <c r="A17" s="54" t="s">
        <v>172</v>
      </c>
    </row>
    <row r="18" spans="1:1" x14ac:dyDescent="0.35">
      <c r="A18" s="54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8ADDB-A516-4C47-AAAA-D265511492AF}">
  <sheetPr>
    <tabColor rgb="FFFFC000"/>
  </sheetPr>
  <dimension ref="A1:S36"/>
  <sheetViews>
    <sheetView zoomScale="110" zoomScaleNormal="110" workbookViewId="0">
      <pane xSplit="1" ySplit="4" topLeftCell="K5" activePane="bottomRight" state="frozen"/>
      <selection pane="topRight" activeCell="B1" sqref="B1"/>
      <selection pane="bottomLeft" activeCell="A5" sqref="A5"/>
      <selection pane="bottomRight" activeCell="L7" sqref="L7"/>
    </sheetView>
  </sheetViews>
  <sheetFormatPr defaultColWidth="8.81640625" defaultRowHeight="14.5" x14ac:dyDescent="0.35"/>
  <cols>
    <col min="1" max="1" width="36.81640625" style="30" customWidth="1"/>
    <col min="2" max="2" width="10" style="30" customWidth="1"/>
    <col min="3" max="6" width="9.7265625" style="30" customWidth="1"/>
    <col min="7" max="9" width="10" style="30" customWidth="1"/>
    <col min="10" max="10" width="9.7265625" style="30" customWidth="1"/>
    <col min="11" max="13" width="10.81640625" style="30" customWidth="1"/>
    <col min="14" max="14" width="11.54296875" style="30" bestFit="1" customWidth="1"/>
    <col min="15" max="15" width="1.26953125" style="30" customWidth="1"/>
    <col min="16" max="16" width="12.54296875" style="30" customWidth="1"/>
    <col min="17" max="17" width="13.453125" style="30" customWidth="1"/>
    <col min="18" max="18" width="10.453125" style="30" customWidth="1"/>
    <col min="19" max="19" width="12.7265625" style="30" customWidth="1"/>
    <col min="20" max="16384" width="8.81640625" style="30"/>
  </cols>
  <sheetData>
    <row r="1" spans="1:19" x14ac:dyDescent="0.35">
      <c r="A1" s="23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9" x14ac:dyDescent="0.35">
      <c r="A2" s="23" t="str">
        <f>Notes!A2</f>
        <v>Brewery Name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9" x14ac:dyDescent="0.35">
      <c r="A3" s="3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P3" s="139"/>
      <c r="Q3" s="140" t="s">
        <v>20</v>
      </c>
      <c r="R3" s="140"/>
      <c r="S3" s="140" t="s">
        <v>21</v>
      </c>
    </row>
    <row r="4" spans="1:19" x14ac:dyDescent="0.35">
      <c r="A4" s="24"/>
      <c r="B4" s="44" t="s">
        <v>72</v>
      </c>
      <c r="C4" s="44" t="s">
        <v>73</v>
      </c>
      <c r="D4" s="44" t="s">
        <v>74</v>
      </c>
      <c r="E4" s="44" t="s">
        <v>75</v>
      </c>
      <c r="F4" s="44" t="s">
        <v>76</v>
      </c>
      <c r="G4" s="44" t="s">
        <v>77</v>
      </c>
      <c r="H4" s="44" t="s">
        <v>78</v>
      </c>
      <c r="I4" s="44" t="s">
        <v>79</v>
      </c>
      <c r="J4" s="44" t="s">
        <v>80</v>
      </c>
      <c r="K4" s="44" t="s">
        <v>81</v>
      </c>
      <c r="L4" s="44" t="s">
        <v>82</v>
      </c>
      <c r="M4" s="44" t="s">
        <v>83</v>
      </c>
      <c r="N4" s="25" t="s">
        <v>22</v>
      </c>
      <c r="P4" s="141" t="s">
        <v>69</v>
      </c>
      <c r="Q4" s="142">
        <v>2022</v>
      </c>
      <c r="R4" s="141" t="s">
        <v>69</v>
      </c>
      <c r="S4" s="142">
        <v>2023</v>
      </c>
    </row>
    <row r="5" spans="1:19" x14ac:dyDescent="0.35">
      <c r="A5" s="24" t="s">
        <v>116</v>
      </c>
      <c r="B5" s="26">
        <f>'Taproom - Sales by Category'!C13</f>
        <v>0</v>
      </c>
      <c r="C5" s="26">
        <f>'Taproom - Sales by Category'!D13</f>
        <v>0</v>
      </c>
      <c r="D5" s="26">
        <f>'Taproom - Sales by Category'!E13</f>
        <v>0</v>
      </c>
      <c r="E5" s="26">
        <f>'Taproom - Sales by Category'!F13</f>
        <v>0</v>
      </c>
      <c r="F5" s="26">
        <f>'Taproom - Sales by Category'!G13</f>
        <v>0</v>
      </c>
      <c r="G5" s="26">
        <f>'Taproom - Sales by Category'!H13</f>
        <v>0</v>
      </c>
      <c r="H5" s="26">
        <f>'Taproom - Sales by Category'!I13</f>
        <v>0</v>
      </c>
      <c r="I5" s="26">
        <f>'Taproom - Sales by Category'!J13</f>
        <v>0</v>
      </c>
      <c r="J5" s="26">
        <f>'Taproom - Sales by Category'!K13</f>
        <v>0</v>
      </c>
      <c r="K5" s="26">
        <f>'Taproom - Sales by Category'!L13</f>
        <v>0</v>
      </c>
      <c r="L5" s="26">
        <f>'Taproom - Sales by Category'!M13</f>
        <v>0</v>
      </c>
      <c r="M5" s="26">
        <f>'Taproom - Sales by Category'!N13</f>
        <v>0</v>
      </c>
      <c r="N5" s="26">
        <f>SUM(B5:M5)</f>
        <v>0</v>
      </c>
      <c r="P5" s="143">
        <v>0.1</v>
      </c>
      <c r="Q5" s="144">
        <f>N5*(1+P5)</f>
        <v>0</v>
      </c>
      <c r="R5" s="143">
        <v>0.1</v>
      </c>
      <c r="S5" s="144">
        <f>Q5*(1+R5)</f>
        <v>0</v>
      </c>
    </row>
    <row r="6" spans="1:19" x14ac:dyDescent="0.35">
      <c r="A6" s="24" t="s">
        <v>153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f>SUM(B6:M6)</f>
        <v>0</v>
      </c>
      <c r="P6" s="42"/>
      <c r="Q6" s="58">
        <f>'Wholesaler - Sales Totals'!O10</f>
        <v>0</v>
      </c>
      <c r="S6" s="58">
        <f>'Wholesaler - Sales Totals'!P10</f>
        <v>0</v>
      </c>
    </row>
    <row r="7" spans="1:19" ht="16" x14ac:dyDescent="0.5">
      <c r="A7" s="24" t="s">
        <v>154</v>
      </c>
      <c r="B7" s="27">
        <f>'Self Dist - Sales Totals'!B10</f>
        <v>0</v>
      </c>
      <c r="C7" s="27">
        <f>'Self Dist - Sales Totals'!C10</f>
        <v>0</v>
      </c>
      <c r="D7" s="27">
        <f>'Self Dist - Sales Totals'!D10</f>
        <v>0</v>
      </c>
      <c r="E7" s="27">
        <f>'Self Dist - Sales Totals'!E10</f>
        <v>0</v>
      </c>
      <c r="F7" s="27">
        <f>'Self Dist - Sales Totals'!F10</f>
        <v>0</v>
      </c>
      <c r="G7" s="27">
        <f>'Self Dist - Sales Totals'!G10</f>
        <v>0</v>
      </c>
      <c r="H7" s="27">
        <f>'Self Dist - Sales Totals'!H10</f>
        <v>0</v>
      </c>
      <c r="I7" s="27">
        <f>'Self Dist - Sales Totals'!I10</f>
        <v>0</v>
      </c>
      <c r="J7" s="27">
        <f>'Self Dist - Sales Totals'!J10</f>
        <v>0</v>
      </c>
      <c r="K7" s="27">
        <f>'Self Dist - Sales Totals'!K10</f>
        <v>0</v>
      </c>
      <c r="L7" s="27">
        <f>'Self Dist - Sales Totals'!L10</f>
        <v>0</v>
      </c>
      <c r="M7" s="27">
        <f>'Self Dist - Sales Totals'!M10</f>
        <v>0</v>
      </c>
      <c r="N7" s="27">
        <f t="shared" ref="N7:N8" si="0">SUM(B7:M7)</f>
        <v>0</v>
      </c>
      <c r="P7" s="42"/>
      <c r="Q7" s="50">
        <v>0</v>
      </c>
      <c r="R7" s="59"/>
      <c r="S7" s="50">
        <v>0</v>
      </c>
    </row>
    <row r="8" spans="1:19" x14ac:dyDescent="0.35">
      <c r="A8" s="53" t="s">
        <v>117</v>
      </c>
      <c r="B8" s="29">
        <f>SUM(B5:B7)</f>
        <v>0</v>
      </c>
      <c r="C8" s="29">
        <f t="shared" ref="C8:M8" si="1">SUM(C5:C7)</f>
        <v>0</v>
      </c>
      <c r="D8" s="29">
        <f t="shared" si="1"/>
        <v>0</v>
      </c>
      <c r="E8" s="29">
        <f t="shared" si="1"/>
        <v>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  <c r="M8" s="29">
        <f t="shared" si="1"/>
        <v>0</v>
      </c>
      <c r="N8" s="29">
        <f t="shared" si="0"/>
        <v>0</v>
      </c>
      <c r="P8" s="42"/>
      <c r="Q8" s="48">
        <f>SUM(Q5:Q7)</f>
        <v>0</v>
      </c>
      <c r="R8" s="20"/>
      <c r="S8" s="48">
        <f>SUM(S5:S7)</f>
        <v>0</v>
      </c>
    </row>
    <row r="9" spans="1:19" x14ac:dyDescent="0.35">
      <c r="A9" s="24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P9" s="42"/>
    </row>
    <row r="10" spans="1:19" x14ac:dyDescent="0.35">
      <c r="A10" s="24" t="s">
        <v>118</v>
      </c>
      <c r="B10" s="26">
        <f>B5-B15</f>
        <v>0</v>
      </c>
      <c r="C10" s="26">
        <f t="shared" ref="C10:M10" si="2">C5-C15</f>
        <v>0</v>
      </c>
      <c r="D10" s="26">
        <f t="shared" si="2"/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26">
        <f t="shared" si="2"/>
        <v>0</v>
      </c>
      <c r="J10" s="26">
        <f t="shared" si="2"/>
        <v>0</v>
      </c>
      <c r="K10" s="26">
        <f t="shared" si="2"/>
        <v>0</v>
      </c>
      <c r="L10" s="26">
        <f t="shared" si="2"/>
        <v>0</v>
      </c>
      <c r="M10" s="26">
        <f t="shared" si="2"/>
        <v>0</v>
      </c>
      <c r="N10" s="26">
        <f>SUM(B10:M10)</f>
        <v>0</v>
      </c>
      <c r="P10" s="42"/>
      <c r="Q10" s="57">
        <f>Q5-Q15</f>
        <v>0</v>
      </c>
      <c r="S10" s="57">
        <f>S5-S15</f>
        <v>0</v>
      </c>
    </row>
    <row r="11" spans="1:19" x14ac:dyDescent="0.35">
      <c r="A11" s="24" t="s">
        <v>155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f>SUM(B11:M11)</f>
        <v>0</v>
      </c>
      <c r="P11" s="42"/>
      <c r="Q11" s="57">
        <f t="shared" ref="Q11:S12" si="3">Q6-Q16</f>
        <v>0</v>
      </c>
      <c r="S11" s="57">
        <f t="shared" si="3"/>
        <v>0</v>
      </c>
    </row>
    <row r="12" spans="1:19" ht="16" x14ac:dyDescent="0.5">
      <c r="A12" s="24" t="s">
        <v>156</v>
      </c>
      <c r="B12" s="27">
        <f>B7-B17</f>
        <v>0</v>
      </c>
      <c r="C12" s="27">
        <f t="shared" ref="C12:M12" si="4">C7-C17</f>
        <v>0</v>
      </c>
      <c r="D12" s="27">
        <f t="shared" si="4"/>
        <v>0</v>
      </c>
      <c r="E12" s="27">
        <f t="shared" si="4"/>
        <v>0</v>
      </c>
      <c r="F12" s="27">
        <f t="shared" si="4"/>
        <v>0</v>
      </c>
      <c r="G12" s="27">
        <f t="shared" si="4"/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N12" s="27">
        <f>SUM(B12:M12)</f>
        <v>0</v>
      </c>
      <c r="P12" s="42"/>
      <c r="Q12" s="60">
        <f t="shared" si="3"/>
        <v>0</v>
      </c>
      <c r="S12" s="60">
        <f t="shared" si="3"/>
        <v>0</v>
      </c>
    </row>
    <row r="13" spans="1:19" x14ac:dyDescent="0.35">
      <c r="A13" s="53" t="s">
        <v>119</v>
      </c>
      <c r="B13" s="29">
        <f>SUM(B10:B12)</f>
        <v>0</v>
      </c>
      <c r="C13" s="29">
        <f t="shared" ref="C13:M13" si="5">SUM(C10:C12)</f>
        <v>0</v>
      </c>
      <c r="D13" s="29">
        <f t="shared" si="5"/>
        <v>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>SUM(B13:M13)</f>
        <v>0</v>
      </c>
      <c r="P13" s="42"/>
      <c r="Q13" s="49">
        <f>SUM(Q10:Q12)</f>
        <v>0</v>
      </c>
      <c r="R13" s="20"/>
      <c r="S13" s="49">
        <f>SUM(S10:S12)</f>
        <v>0</v>
      </c>
    </row>
    <row r="14" spans="1:19" x14ac:dyDescent="0.35">
      <c r="A14" s="2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P14" s="42"/>
    </row>
    <row r="15" spans="1:19" x14ac:dyDescent="0.35">
      <c r="A15" s="24" t="s">
        <v>120</v>
      </c>
      <c r="B15" s="26">
        <f>'Taproom - Margins'!C12</f>
        <v>0</v>
      </c>
      <c r="C15" s="26">
        <f>'Taproom - Margins'!D12</f>
        <v>0</v>
      </c>
      <c r="D15" s="26">
        <f>'Taproom - Margins'!E12</f>
        <v>0</v>
      </c>
      <c r="E15" s="26">
        <f>'Taproom - Margins'!F12</f>
        <v>0</v>
      </c>
      <c r="F15" s="26">
        <f>'Taproom - Margins'!G12</f>
        <v>0</v>
      </c>
      <c r="G15" s="26">
        <f>'Taproom - Margins'!H12</f>
        <v>0</v>
      </c>
      <c r="H15" s="26">
        <f>'Taproom - Margins'!I12</f>
        <v>0</v>
      </c>
      <c r="I15" s="26">
        <f>'Taproom - Margins'!J12</f>
        <v>0</v>
      </c>
      <c r="J15" s="26">
        <f>'Taproom - Margins'!K12</f>
        <v>0</v>
      </c>
      <c r="K15" s="26">
        <f>'Taproom - Margins'!L12</f>
        <v>0</v>
      </c>
      <c r="L15" s="26">
        <f>'Taproom - Margins'!M12</f>
        <v>0</v>
      </c>
      <c r="M15" s="26">
        <f>'Taproom - Margins'!N12</f>
        <v>0</v>
      </c>
      <c r="N15" s="26">
        <f>SUM(B15:M15)</f>
        <v>0</v>
      </c>
      <c r="P15" s="42"/>
      <c r="Q15" s="58">
        <f>Q5*0.7</f>
        <v>0</v>
      </c>
      <c r="R15" s="58"/>
      <c r="S15" s="58">
        <f>S5*0.7</f>
        <v>0</v>
      </c>
    </row>
    <row r="16" spans="1:19" x14ac:dyDescent="0.35">
      <c r="A16" s="24" t="s">
        <v>157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f>SUM(B16:M16)</f>
        <v>0</v>
      </c>
      <c r="P16" s="42"/>
      <c r="Q16" s="58">
        <f>Q6*0.45</f>
        <v>0</v>
      </c>
      <c r="R16" s="58"/>
      <c r="S16" s="58">
        <f>S6*0.45</f>
        <v>0</v>
      </c>
    </row>
    <row r="17" spans="1:19" ht="16" x14ac:dyDescent="0.5">
      <c r="A17" s="24" t="s">
        <v>158</v>
      </c>
      <c r="B17" s="27">
        <f>'Self Dist - Margins'!C10</f>
        <v>0</v>
      </c>
      <c r="C17" s="27">
        <f>'Self Dist - Margins'!D10</f>
        <v>0</v>
      </c>
      <c r="D17" s="27">
        <f>'Self Dist - Margins'!E10</f>
        <v>0</v>
      </c>
      <c r="E17" s="27">
        <f>'Self Dist - Margins'!F10</f>
        <v>0</v>
      </c>
      <c r="F17" s="27">
        <f>'Self Dist - Margins'!G10</f>
        <v>0</v>
      </c>
      <c r="G17" s="27">
        <f>'Self Dist - Margins'!H10</f>
        <v>0</v>
      </c>
      <c r="H17" s="27">
        <f>'Self Dist - Margins'!I10</f>
        <v>0</v>
      </c>
      <c r="I17" s="27">
        <f>'Self Dist - Margins'!J10</f>
        <v>0</v>
      </c>
      <c r="J17" s="27">
        <f>'Self Dist - Margins'!K10</f>
        <v>0</v>
      </c>
      <c r="K17" s="27">
        <f>'Self Dist - Margins'!L10</f>
        <v>0</v>
      </c>
      <c r="L17" s="27">
        <f>'Self Dist - Margins'!M10</f>
        <v>0</v>
      </c>
      <c r="M17" s="27">
        <f>'Self Dist - Margins'!N10</f>
        <v>0</v>
      </c>
      <c r="N17" s="27">
        <f t="shared" ref="N17:N20" si="6">SUM(B17:M17)</f>
        <v>0</v>
      </c>
      <c r="P17" s="42"/>
      <c r="Q17" s="50">
        <v>0</v>
      </c>
      <c r="R17" s="50"/>
      <c r="S17" s="50">
        <v>0</v>
      </c>
    </row>
    <row r="18" spans="1:19" x14ac:dyDescent="0.35">
      <c r="A18" s="53" t="s">
        <v>121</v>
      </c>
      <c r="B18" s="29">
        <f>SUM(B15:B17)</f>
        <v>0</v>
      </c>
      <c r="C18" s="29">
        <f t="shared" ref="C18:N18" si="7">SUM(C15:C17)</f>
        <v>0</v>
      </c>
      <c r="D18" s="29">
        <f t="shared" si="7"/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P18" s="42"/>
      <c r="Q18" s="49">
        <f>SUM(Q15:Q17)</f>
        <v>0</v>
      </c>
      <c r="R18" s="20"/>
      <c r="S18" s="49">
        <f>SUM(S15:S17)</f>
        <v>0</v>
      </c>
    </row>
    <row r="19" spans="1:19" x14ac:dyDescent="0.35">
      <c r="A19" s="24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P19" s="42"/>
    </row>
    <row r="20" spans="1:19" ht="16" x14ac:dyDescent="0.5">
      <c r="A20" s="24" t="s">
        <v>35</v>
      </c>
      <c r="B20" s="27">
        <f>'Operating Expense Plan'!C47</f>
        <v>0</v>
      </c>
      <c r="C20" s="27">
        <f>'Operating Expense Plan'!D47</f>
        <v>0</v>
      </c>
      <c r="D20" s="27">
        <f>'Operating Expense Plan'!E47</f>
        <v>0</v>
      </c>
      <c r="E20" s="27">
        <f>'Operating Expense Plan'!F47</f>
        <v>0</v>
      </c>
      <c r="F20" s="27">
        <f>'Operating Expense Plan'!G47</f>
        <v>0</v>
      </c>
      <c r="G20" s="27">
        <f>'Operating Expense Plan'!H47</f>
        <v>0</v>
      </c>
      <c r="H20" s="27">
        <f>'Operating Expense Plan'!I47</f>
        <v>0</v>
      </c>
      <c r="I20" s="27">
        <f>'Operating Expense Plan'!J47</f>
        <v>0</v>
      </c>
      <c r="J20" s="27">
        <f>'Operating Expense Plan'!K47</f>
        <v>0</v>
      </c>
      <c r="K20" s="27">
        <f>'Operating Expense Plan'!L47</f>
        <v>0</v>
      </c>
      <c r="L20" s="27">
        <f>'Operating Expense Plan'!M47</f>
        <v>0</v>
      </c>
      <c r="M20" s="27">
        <f>'Operating Expense Plan'!N47</f>
        <v>0</v>
      </c>
      <c r="N20" s="27">
        <f t="shared" si="6"/>
        <v>0</v>
      </c>
      <c r="P20" s="42"/>
      <c r="Q20" s="50">
        <f>'Operating Expense Plan'!P47</f>
        <v>0</v>
      </c>
      <c r="R20" s="50"/>
      <c r="S20" s="50">
        <f>'Operating Expense Plan'!Q47</f>
        <v>0</v>
      </c>
    </row>
    <row r="21" spans="1:19" x14ac:dyDescent="0.35">
      <c r="A21" s="23" t="s">
        <v>36</v>
      </c>
      <c r="B21" s="29">
        <f>B18-B20</f>
        <v>0</v>
      </c>
      <c r="C21" s="29">
        <f t="shared" ref="C21:M21" si="8">C18-C20</f>
        <v>0</v>
      </c>
      <c r="D21" s="29">
        <f t="shared" si="8"/>
        <v>0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0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>N18-N20</f>
        <v>0</v>
      </c>
      <c r="P21" s="42"/>
      <c r="Q21" s="49">
        <f>Q18-Q20</f>
        <v>0</v>
      </c>
      <c r="R21" s="20"/>
      <c r="S21" s="49">
        <f>S18-S20</f>
        <v>0</v>
      </c>
    </row>
    <row r="22" spans="1:19" x14ac:dyDescent="0.3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P22" s="42"/>
    </row>
    <row r="23" spans="1:19" x14ac:dyDescent="0.35">
      <c r="A23" s="24" t="s">
        <v>37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P23" s="42"/>
    </row>
    <row r="24" spans="1:19" x14ac:dyDescent="0.35">
      <c r="A24" s="28" t="s">
        <v>38</v>
      </c>
      <c r="B24" s="26">
        <f>'Operating Expense Plan'!C45</f>
        <v>0</v>
      </c>
      <c r="C24" s="26">
        <f>'Operating Expense Plan'!D45</f>
        <v>0</v>
      </c>
      <c r="D24" s="26">
        <f>'Operating Expense Plan'!E45</f>
        <v>0</v>
      </c>
      <c r="E24" s="26">
        <f>'Operating Expense Plan'!F45</f>
        <v>0</v>
      </c>
      <c r="F24" s="26">
        <f>'Operating Expense Plan'!G45</f>
        <v>0</v>
      </c>
      <c r="G24" s="26">
        <f>'Operating Expense Plan'!H45</f>
        <v>0</v>
      </c>
      <c r="H24" s="26">
        <f>'Operating Expense Plan'!I45</f>
        <v>0</v>
      </c>
      <c r="I24" s="26">
        <f>'Operating Expense Plan'!J45</f>
        <v>0</v>
      </c>
      <c r="J24" s="26">
        <f>'Operating Expense Plan'!K45</f>
        <v>0</v>
      </c>
      <c r="K24" s="26">
        <f>'Operating Expense Plan'!L45</f>
        <v>0</v>
      </c>
      <c r="L24" s="26">
        <f>'Operating Expense Plan'!M45</f>
        <v>0</v>
      </c>
      <c r="M24" s="26">
        <f>'Operating Expense Plan'!N45</f>
        <v>0</v>
      </c>
      <c r="N24" s="26">
        <f>SUM(B24:M24)</f>
        <v>0</v>
      </c>
      <c r="P24" s="42"/>
      <c r="Q24" s="58">
        <v>16000</v>
      </c>
      <c r="R24" s="58"/>
      <c r="S24" s="58">
        <v>14000</v>
      </c>
    </row>
    <row r="25" spans="1:19" x14ac:dyDescent="0.35">
      <c r="A25" s="28" t="s">
        <v>39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f t="shared" ref="N25:N26" si="9">SUM(B25:M25)</f>
        <v>0</v>
      </c>
      <c r="P25" s="42"/>
      <c r="Q25" s="58"/>
      <c r="R25" s="58"/>
      <c r="S25" s="58"/>
    </row>
    <row r="26" spans="1:19" ht="16" x14ac:dyDescent="0.5">
      <c r="A26" s="28" t="s">
        <v>40</v>
      </c>
      <c r="B26" s="27">
        <f>'Operating Expense Plan'!C42</f>
        <v>0</v>
      </c>
      <c r="C26" s="27">
        <f>'Operating Expense Plan'!D42</f>
        <v>0</v>
      </c>
      <c r="D26" s="27">
        <f>'Operating Expense Plan'!E42</f>
        <v>0</v>
      </c>
      <c r="E26" s="27">
        <f>'Operating Expense Plan'!F42</f>
        <v>0</v>
      </c>
      <c r="F26" s="27">
        <f>'Operating Expense Plan'!G42</f>
        <v>0</v>
      </c>
      <c r="G26" s="27">
        <f>'Operating Expense Plan'!H42</f>
        <v>0</v>
      </c>
      <c r="H26" s="27">
        <f>'Operating Expense Plan'!I42</f>
        <v>0</v>
      </c>
      <c r="I26" s="27">
        <f>'Operating Expense Plan'!J42</f>
        <v>0</v>
      </c>
      <c r="J26" s="27">
        <f>'Operating Expense Plan'!K42</f>
        <v>0</v>
      </c>
      <c r="K26" s="27">
        <f>'Operating Expense Plan'!L42</f>
        <v>0</v>
      </c>
      <c r="L26" s="27">
        <f>'Operating Expense Plan'!M42</f>
        <v>0</v>
      </c>
      <c r="M26" s="27">
        <f>'Operating Expense Plan'!N42</f>
        <v>0</v>
      </c>
      <c r="N26" s="27">
        <f t="shared" si="9"/>
        <v>0</v>
      </c>
      <c r="P26" s="42"/>
      <c r="Q26" s="50">
        <v>115000</v>
      </c>
      <c r="R26" s="50"/>
      <c r="S26" s="50">
        <v>115000</v>
      </c>
    </row>
    <row r="27" spans="1:19" x14ac:dyDescent="0.35">
      <c r="A27" s="23" t="s">
        <v>41</v>
      </c>
      <c r="B27" s="29">
        <f>SUM(B21:B26)</f>
        <v>0</v>
      </c>
      <c r="C27" s="29">
        <f t="shared" ref="C27:M27" si="10">SUM(C21:C26)</f>
        <v>0</v>
      </c>
      <c r="D27" s="29">
        <f t="shared" si="10"/>
        <v>0</v>
      </c>
      <c r="E27" s="29">
        <f t="shared" si="10"/>
        <v>0</v>
      </c>
      <c r="F27" s="29">
        <f t="shared" si="10"/>
        <v>0</v>
      </c>
      <c r="G27" s="29">
        <f t="shared" si="10"/>
        <v>0</v>
      </c>
      <c r="H27" s="29">
        <f t="shared" si="10"/>
        <v>0</v>
      </c>
      <c r="I27" s="29">
        <f t="shared" si="10"/>
        <v>0</v>
      </c>
      <c r="J27" s="29">
        <f t="shared" si="10"/>
        <v>0</v>
      </c>
      <c r="K27" s="29">
        <f t="shared" si="10"/>
        <v>0</v>
      </c>
      <c r="L27" s="29">
        <f t="shared" si="10"/>
        <v>0</v>
      </c>
      <c r="M27" s="29">
        <f t="shared" si="10"/>
        <v>0</v>
      </c>
      <c r="N27" s="29">
        <f t="shared" ref="N27" si="11">SUM(N21:N26)</f>
        <v>0</v>
      </c>
      <c r="P27" s="42"/>
      <c r="Q27" s="29">
        <f t="shared" ref="Q27:S27" si="12">SUM(Q21:Q26)</f>
        <v>131000</v>
      </c>
      <c r="S27" s="29">
        <f t="shared" si="12"/>
        <v>129000</v>
      </c>
    </row>
    <row r="28" spans="1:19" x14ac:dyDescent="0.3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P28" s="42"/>
    </row>
    <row r="29" spans="1:19" x14ac:dyDescent="0.35">
      <c r="A29" s="24" t="s">
        <v>42</v>
      </c>
      <c r="B29" s="26">
        <f ca="1">'Loan Summary'!B10</f>
        <v>0</v>
      </c>
      <c r="C29" s="26">
        <f ca="1">$B29</f>
        <v>0</v>
      </c>
      <c r="D29" s="26">
        <f t="shared" ref="D29:M29" ca="1" si="13">$B29</f>
        <v>0</v>
      </c>
      <c r="E29" s="26">
        <f t="shared" ca="1" si="13"/>
        <v>0</v>
      </c>
      <c r="F29" s="26">
        <f t="shared" ca="1" si="13"/>
        <v>0</v>
      </c>
      <c r="G29" s="26">
        <f t="shared" ca="1" si="13"/>
        <v>0</v>
      </c>
      <c r="H29" s="26">
        <f t="shared" ca="1" si="13"/>
        <v>0</v>
      </c>
      <c r="I29" s="26">
        <f t="shared" ca="1" si="13"/>
        <v>0</v>
      </c>
      <c r="J29" s="26">
        <f t="shared" ca="1" si="13"/>
        <v>0</v>
      </c>
      <c r="K29" s="26">
        <f t="shared" ca="1" si="13"/>
        <v>0</v>
      </c>
      <c r="L29" s="26">
        <f t="shared" ca="1" si="13"/>
        <v>0</v>
      </c>
      <c r="M29" s="26">
        <f t="shared" ca="1" si="13"/>
        <v>0</v>
      </c>
      <c r="N29" s="26">
        <f ca="1">SUM(B29:M29)</f>
        <v>0</v>
      </c>
      <c r="P29" s="42"/>
      <c r="Q29" s="58">
        <v>70800</v>
      </c>
      <c r="R29" s="58"/>
      <c r="S29" s="58">
        <v>70800</v>
      </c>
    </row>
    <row r="30" spans="1:19" x14ac:dyDescent="0.3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2" spans="1:19" x14ac:dyDescent="0.35">
      <c r="A32" s="32" t="s">
        <v>19</v>
      </c>
    </row>
    <row r="33" spans="1:1" x14ac:dyDescent="0.35">
      <c r="A33"/>
    </row>
    <row r="34" spans="1:1" x14ac:dyDescent="0.35">
      <c r="A34"/>
    </row>
    <row r="35" spans="1:1" x14ac:dyDescent="0.35">
      <c r="A35"/>
    </row>
    <row r="36" spans="1:1" x14ac:dyDescent="0.35">
      <c r="A36"/>
    </row>
  </sheetData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825C5-B537-4122-978F-1B389F5D7675}">
  <sheetPr>
    <tabColor rgb="FF00B050"/>
  </sheetPr>
  <dimension ref="A1:P27"/>
  <sheetViews>
    <sheetView tabSelected="1" zoomScale="110" zoomScaleNormal="110" workbookViewId="0">
      <selection activeCell="M11" sqref="M11"/>
    </sheetView>
  </sheetViews>
  <sheetFormatPr defaultColWidth="8.81640625" defaultRowHeight="14.5" x14ac:dyDescent="0.35"/>
  <cols>
    <col min="1" max="1" width="18.54296875" style="2" customWidth="1"/>
    <col min="2" max="12" width="8.81640625" style="2" customWidth="1"/>
    <col min="13" max="13" width="13.81640625" style="2" customWidth="1"/>
    <col min="14" max="15" width="18.54296875" style="2" customWidth="1"/>
    <col min="16" max="16" width="17.7265625" style="2" customWidth="1"/>
    <col min="17" max="16384" width="8.81640625" style="2"/>
  </cols>
  <sheetData>
    <row r="1" spans="1:16" x14ac:dyDescent="0.35">
      <c r="A1" s="1" t="s">
        <v>44</v>
      </c>
    </row>
    <row r="2" spans="1:16" x14ac:dyDescent="0.35">
      <c r="A2" s="1" t="str">
        <f>Notes!A2</f>
        <v>Brewery Name</v>
      </c>
    </row>
    <row r="5" spans="1:16" x14ac:dyDescent="0.35">
      <c r="A5" s="2" t="s">
        <v>94</v>
      </c>
      <c r="B5" s="123"/>
    </row>
    <row r="7" spans="1:16" x14ac:dyDescent="0.35">
      <c r="A7" s="1" t="s">
        <v>1</v>
      </c>
    </row>
    <row r="8" spans="1:16" x14ac:dyDescent="0.35">
      <c r="A8" s="1"/>
    </row>
    <row r="9" spans="1:16" x14ac:dyDescent="0.35">
      <c r="A9" s="1"/>
      <c r="B9" s="8" t="s">
        <v>2</v>
      </c>
      <c r="C9" s="9"/>
      <c r="D9" s="9"/>
      <c r="E9" s="9"/>
      <c r="F9" s="9"/>
      <c r="G9" s="9"/>
      <c r="H9" s="9"/>
      <c r="I9" s="9"/>
      <c r="J9" s="9"/>
      <c r="K9" s="9"/>
      <c r="L9" s="10"/>
    </row>
    <row r="10" spans="1:16" x14ac:dyDescent="0.35">
      <c r="B10" s="11" t="s">
        <v>85</v>
      </c>
      <c r="C10" s="11" t="s">
        <v>86</v>
      </c>
      <c r="D10" s="11" t="s">
        <v>3</v>
      </c>
      <c r="E10" s="11" t="s">
        <v>87</v>
      </c>
      <c r="F10" s="11" t="s">
        <v>4</v>
      </c>
      <c r="G10" s="11" t="s">
        <v>88</v>
      </c>
      <c r="H10" s="11" t="s">
        <v>89</v>
      </c>
      <c r="I10" s="11" t="s">
        <v>5</v>
      </c>
      <c r="J10" s="11" t="s">
        <v>6</v>
      </c>
      <c r="K10" s="11" t="s">
        <v>90</v>
      </c>
      <c r="L10" s="11" t="s">
        <v>91</v>
      </c>
      <c r="M10" s="11" t="s">
        <v>7</v>
      </c>
      <c r="N10" s="11" t="s">
        <v>8</v>
      </c>
      <c r="O10" s="11" t="s">
        <v>9</v>
      </c>
      <c r="P10" s="11" t="s">
        <v>10</v>
      </c>
    </row>
    <row r="11" spans="1:16" x14ac:dyDescent="0.35">
      <c r="A11" s="2" t="s">
        <v>93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7">
        <f>SUM(B11:L11)</f>
        <v>0</v>
      </c>
      <c r="N11" s="13"/>
      <c r="O11" s="3">
        <f>M11*N11</f>
        <v>0</v>
      </c>
      <c r="P11" s="5">
        <f>O11*52</f>
        <v>0</v>
      </c>
    </row>
    <row r="12" spans="1:16" x14ac:dyDescent="0.35">
      <c r="A12" s="2" t="s">
        <v>11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7">
        <f>SUM(B12:L12)</f>
        <v>0</v>
      </c>
      <c r="N12" s="13"/>
      <c r="O12" s="3">
        <f>M12*N12</f>
        <v>0</v>
      </c>
      <c r="P12" s="5">
        <f>O12*52</f>
        <v>0</v>
      </c>
    </row>
    <row r="13" spans="1:16" x14ac:dyDescent="0.35">
      <c r="A13" s="2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7">
        <f t="shared" ref="M13:M17" si="0">SUM(B13:L13)</f>
        <v>0</v>
      </c>
      <c r="N13" s="13"/>
      <c r="O13" s="3">
        <f t="shared" ref="O13:O17" si="1">M13*N13</f>
        <v>0</v>
      </c>
      <c r="P13" s="5">
        <f t="shared" ref="P13:P17" si="2">O13*52</f>
        <v>0</v>
      </c>
    </row>
    <row r="14" spans="1:16" x14ac:dyDescent="0.35">
      <c r="A14" s="2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7">
        <f t="shared" si="0"/>
        <v>0</v>
      </c>
      <c r="N14" s="13"/>
      <c r="O14" s="3">
        <f t="shared" si="1"/>
        <v>0</v>
      </c>
      <c r="P14" s="5">
        <f t="shared" si="2"/>
        <v>0</v>
      </c>
    </row>
    <row r="15" spans="1:16" x14ac:dyDescent="0.35">
      <c r="A15" s="2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7">
        <f t="shared" si="0"/>
        <v>0</v>
      </c>
      <c r="N15" s="13"/>
      <c r="O15" s="3">
        <f t="shared" si="1"/>
        <v>0</v>
      </c>
      <c r="P15" s="5">
        <f t="shared" si="2"/>
        <v>0</v>
      </c>
    </row>
    <row r="16" spans="1:16" x14ac:dyDescent="0.35">
      <c r="A16" s="2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7">
        <f t="shared" si="0"/>
        <v>0</v>
      </c>
      <c r="N16" s="13"/>
      <c r="O16" s="3">
        <f t="shared" si="1"/>
        <v>0</v>
      </c>
      <c r="P16" s="5">
        <f t="shared" si="2"/>
        <v>0</v>
      </c>
    </row>
    <row r="17" spans="1:16" ht="16" x14ac:dyDescent="0.5">
      <c r="A17" s="2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>
        <f t="shared" si="0"/>
        <v>0</v>
      </c>
      <c r="N17" s="16"/>
      <c r="O17" s="4">
        <f t="shared" si="1"/>
        <v>0</v>
      </c>
      <c r="P17" s="17">
        <f t="shared" si="2"/>
        <v>0</v>
      </c>
    </row>
    <row r="18" spans="1:16" x14ac:dyDescent="0.35">
      <c r="A18" s="18" t="s">
        <v>17</v>
      </c>
      <c r="B18" s="7">
        <f t="shared" ref="B18:M18" si="3">SUM(B11:B17)</f>
        <v>0</v>
      </c>
      <c r="C18" s="7">
        <f t="shared" si="3"/>
        <v>0</v>
      </c>
      <c r="D18" s="7">
        <f t="shared" si="3"/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O18" s="5">
        <f>SUM(O11:O17)</f>
        <v>0</v>
      </c>
      <c r="P18" s="5">
        <f>SUM(P11:P17)</f>
        <v>0</v>
      </c>
    </row>
    <row r="20" spans="1:16" x14ac:dyDescent="0.35">
      <c r="A20" s="6" t="s">
        <v>0</v>
      </c>
      <c r="J20" s="19"/>
    </row>
    <row r="21" spans="1:16" x14ac:dyDescent="0.35">
      <c r="A21" s="2" t="s">
        <v>179</v>
      </c>
    </row>
    <row r="22" spans="1:16" x14ac:dyDescent="0.35">
      <c r="A22" s="2" t="s">
        <v>95</v>
      </c>
    </row>
    <row r="23" spans="1:16" x14ac:dyDescent="0.35">
      <c r="A23" s="2" t="s">
        <v>92</v>
      </c>
    </row>
    <row r="24" spans="1:16" x14ac:dyDescent="0.35">
      <c r="A24" s="2" t="s">
        <v>209</v>
      </c>
    </row>
    <row r="25" spans="1:16" x14ac:dyDescent="0.35">
      <c r="A25" s="2" t="s">
        <v>84</v>
      </c>
    </row>
    <row r="27" spans="1:16" x14ac:dyDescent="0.35">
      <c r="A27" s="6"/>
    </row>
  </sheetData>
  <phoneticPr fontId="15" type="noConversion"/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AC5B4-E61D-4F25-941F-58204803E597}">
  <sheetPr>
    <tabColor rgb="FF00B050"/>
  </sheetPr>
  <dimension ref="A1:O23"/>
  <sheetViews>
    <sheetView zoomScale="110" zoomScaleNormal="110" workbookViewId="0">
      <selection activeCell="B8" sqref="B8"/>
    </sheetView>
  </sheetViews>
  <sheetFormatPr defaultRowHeight="14.5" x14ac:dyDescent="0.35"/>
  <cols>
    <col min="1" max="1" width="26.1796875" customWidth="1"/>
    <col min="2" max="2" width="12.453125" customWidth="1"/>
    <col min="3" max="11" width="10.1796875" bestFit="1" customWidth="1"/>
    <col min="12" max="14" width="10.7265625" bestFit="1" customWidth="1"/>
    <col min="15" max="15" width="12.26953125" customWidth="1"/>
  </cols>
  <sheetData>
    <row r="1" spans="1:15" x14ac:dyDescent="0.35">
      <c r="A1" s="20" t="s">
        <v>97</v>
      </c>
    </row>
    <row r="2" spans="1:15" x14ac:dyDescent="0.35">
      <c r="A2" s="20" t="str">
        <f>'Summary Pro Forma'!A2</f>
        <v>Brewery Name</v>
      </c>
    </row>
    <row r="4" spans="1:15" x14ac:dyDescent="0.35">
      <c r="A4" s="40" t="s">
        <v>52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41">
        <f>SUM(C4:N4)</f>
        <v>0</v>
      </c>
    </row>
    <row r="5" spans="1:15" x14ac:dyDescent="0.35">
      <c r="A5" s="33"/>
      <c r="C5" s="44" t="s">
        <v>72</v>
      </c>
      <c r="D5" s="44" t="s">
        <v>73</v>
      </c>
      <c r="E5" s="44" t="s">
        <v>74</v>
      </c>
      <c r="F5" s="44" t="s">
        <v>75</v>
      </c>
      <c r="G5" s="44" t="s">
        <v>76</v>
      </c>
      <c r="H5" s="44" t="s">
        <v>77</v>
      </c>
      <c r="I5" s="44" t="s">
        <v>78</v>
      </c>
      <c r="J5" s="44" t="s">
        <v>79</v>
      </c>
      <c r="K5" s="44" t="s">
        <v>80</v>
      </c>
      <c r="L5" s="44" t="s">
        <v>81</v>
      </c>
      <c r="M5" s="44" t="s">
        <v>82</v>
      </c>
      <c r="N5" s="44" t="s">
        <v>83</v>
      </c>
      <c r="O5" s="25" t="s">
        <v>22</v>
      </c>
    </row>
    <row r="6" spans="1:15" x14ac:dyDescent="0.35">
      <c r="A6" t="s">
        <v>45</v>
      </c>
      <c r="B6" s="124">
        <v>0</v>
      </c>
      <c r="C6" s="21">
        <f>$B6*C$4*'Taproom - Sales Totals'!$P$18</f>
        <v>0</v>
      </c>
      <c r="D6" s="21">
        <f>$B6*D$4*'Taproom - Sales Totals'!$P$18</f>
        <v>0</v>
      </c>
      <c r="E6" s="21">
        <f>$B6*E$4*'Taproom - Sales Totals'!$P$18</f>
        <v>0</v>
      </c>
      <c r="F6" s="21">
        <f>$B6*F$4*'Taproom - Sales Totals'!$P$18</f>
        <v>0</v>
      </c>
      <c r="G6" s="21">
        <f>$B6*G$4*'Taproom - Sales Totals'!$P$18</f>
        <v>0</v>
      </c>
      <c r="H6" s="21">
        <f>$B6*H$4*'Taproom - Sales Totals'!$P$18</f>
        <v>0</v>
      </c>
      <c r="I6" s="21">
        <f>$B6*I$4*'Taproom - Sales Totals'!$P$18</f>
        <v>0</v>
      </c>
      <c r="J6" s="21">
        <f>$B6*J$4*'Taproom - Sales Totals'!$P$18</f>
        <v>0</v>
      </c>
      <c r="K6" s="21">
        <f>$B6*K$4*'Taproom - Sales Totals'!$P$18</f>
        <v>0</v>
      </c>
      <c r="L6" s="21">
        <f>$B6*L$4*'Taproom - Sales Totals'!$P$18</f>
        <v>0</v>
      </c>
      <c r="M6" s="21">
        <f>$B6*M$4*'Taproom - Sales Totals'!$P$18</f>
        <v>0</v>
      </c>
      <c r="N6" s="21">
        <f>$B6*N$4*'Taproom - Sales Totals'!$P$18</f>
        <v>0</v>
      </c>
      <c r="O6" s="21">
        <f>SUM(B6:N6)</f>
        <v>0</v>
      </c>
    </row>
    <row r="7" spans="1:15" x14ac:dyDescent="0.35">
      <c r="A7" t="s">
        <v>46</v>
      </c>
      <c r="B7" s="124">
        <v>0</v>
      </c>
      <c r="C7" s="21">
        <f>$B7*C$4*'Taproom - Sales Totals'!$P$18</f>
        <v>0</v>
      </c>
      <c r="D7" s="21">
        <f>$B7*D$4*'Taproom - Sales Totals'!$P$18</f>
        <v>0</v>
      </c>
      <c r="E7" s="21">
        <f>$B7*E$4*'Taproom - Sales Totals'!$P$18</f>
        <v>0</v>
      </c>
      <c r="F7" s="21">
        <f>$B7*F$4*'Taproom - Sales Totals'!$P$18</f>
        <v>0</v>
      </c>
      <c r="G7" s="21">
        <f>$B7*G$4*'Taproom - Sales Totals'!$P$18</f>
        <v>0</v>
      </c>
      <c r="H7" s="21">
        <f>$B7*H$4*'Taproom - Sales Totals'!$P$18</f>
        <v>0</v>
      </c>
      <c r="I7" s="21">
        <f>$B7*I$4*'Taproom - Sales Totals'!$P$18</f>
        <v>0</v>
      </c>
      <c r="J7" s="21">
        <f>$B7*J$4*'Taproom - Sales Totals'!$P$18</f>
        <v>0</v>
      </c>
      <c r="K7" s="21">
        <f>$B7*K$4*'Taproom - Sales Totals'!$P$18</f>
        <v>0</v>
      </c>
      <c r="L7" s="21">
        <f>$B7*L$4*'Taproom - Sales Totals'!$P$18</f>
        <v>0</v>
      </c>
      <c r="M7" s="21">
        <f>$B7*M$4*'Taproom - Sales Totals'!$P$18</f>
        <v>0</v>
      </c>
      <c r="N7" s="21">
        <f>$B7*N$4*'Taproom - Sales Totals'!$P$18</f>
        <v>0</v>
      </c>
      <c r="O7" s="21">
        <f t="shared" ref="O7:O13" si="0">SUM(B7:N7)</f>
        <v>0</v>
      </c>
    </row>
    <row r="8" spans="1:15" x14ac:dyDescent="0.35">
      <c r="A8" t="s">
        <v>47</v>
      </c>
      <c r="B8" s="124">
        <v>0</v>
      </c>
      <c r="C8" s="21">
        <f>$B8*C$4*'Taproom - Sales Totals'!$P$18</f>
        <v>0</v>
      </c>
      <c r="D8" s="21">
        <f>$B8*D$4*'Taproom - Sales Totals'!$P$18</f>
        <v>0</v>
      </c>
      <c r="E8" s="21">
        <f>$B8*E$4*'Taproom - Sales Totals'!$P$18</f>
        <v>0</v>
      </c>
      <c r="F8" s="21">
        <f>$B8*F$4*'Taproom - Sales Totals'!$P$18</f>
        <v>0</v>
      </c>
      <c r="G8" s="21">
        <f>$B8*G$4*'Taproom - Sales Totals'!$P$18</f>
        <v>0</v>
      </c>
      <c r="H8" s="21">
        <f>$B8*H$4*'Taproom - Sales Totals'!$P$18</f>
        <v>0</v>
      </c>
      <c r="I8" s="21">
        <f>$B8*I$4*'Taproom - Sales Totals'!$P$18</f>
        <v>0</v>
      </c>
      <c r="J8" s="21">
        <f>$B8*J$4*'Taproom - Sales Totals'!$P$18</f>
        <v>0</v>
      </c>
      <c r="K8" s="21">
        <f>$B8*K$4*'Taproom - Sales Totals'!$P$18</f>
        <v>0</v>
      </c>
      <c r="L8" s="21">
        <f>$B8*L$4*'Taproom - Sales Totals'!$P$18</f>
        <v>0</v>
      </c>
      <c r="M8" s="21">
        <f>$B8*M$4*'Taproom - Sales Totals'!$P$18</f>
        <v>0</v>
      </c>
      <c r="N8" s="21">
        <f>$B8*N$4*'Taproom - Sales Totals'!$P$18</f>
        <v>0</v>
      </c>
      <c r="O8" s="21">
        <f t="shared" si="0"/>
        <v>0</v>
      </c>
    </row>
    <row r="9" spans="1:15" x14ac:dyDescent="0.35">
      <c r="A9" t="s">
        <v>48</v>
      </c>
      <c r="B9" s="124">
        <v>0</v>
      </c>
      <c r="C9" s="21">
        <f>$B9*C$4*'Taproom - Sales Totals'!$P$18</f>
        <v>0</v>
      </c>
      <c r="D9" s="21">
        <f>$B9*D$4*'Taproom - Sales Totals'!$P$18</f>
        <v>0</v>
      </c>
      <c r="E9" s="21">
        <f>$B9*E$4*'Taproom - Sales Totals'!$P$18</f>
        <v>0</v>
      </c>
      <c r="F9" s="21">
        <f>$B9*F$4*'Taproom - Sales Totals'!$P$18</f>
        <v>0</v>
      </c>
      <c r="G9" s="21">
        <f>$B9*G$4*'Taproom - Sales Totals'!$P$18</f>
        <v>0</v>
      </c>
      <c r="H9" s="21">
        <f>$B9*H$4*'Taproom - Sales Totals'!$P$18</f>
        <v>0</v>
      </c>
      <c r="I9" s="21">
        <f>$B9*I$4*'Taproom - Sales Totals'!$P$18</f>
        <v>0</v>
      </c>
      <c r="J9" s="21">
        <f>$B9*J$4*'Taproom - Sales Totals'!$P$18</f>
        <v>0</v>
      </c>
      <c r="K9" s="21">
        <f>$B9*K$4*'Taproom - Sales Totals'!$P$18</f>
        <v>0</v>
      </c>
      <c r="L9" s="21">
        <f>$B9*L$4*'Taproom - Sales Totals'!$P$18</f>
        <v>0</v>
      </c>
      <c r="M9" s="21">
        <f>$B9*M$4*'Taproom - Sales Totals'!$P$18</f>
        <v>0</v>
      </c>
      <c r="N9" s="21">
        <f>$B9*N$4*'Taproom - Sales Totals'!$P$18</f>
        <v>0</v>
      </c>
      <c r="O9" s="21">
        <f t="shared" si="0"/>
        <v>0</v>
      </c>
    </row>
    <row r="10" spans="1:15" x14ac:dyDescent="0.35">
      <c r="A10" t="s">
        <v>49</v>
      </c>
      <c r="B10" s="124">
        <v>0</v>
      </c>
      <c r="C10" s="21">
        <f>$B10*C$4*'Taproom - Sales Totals'!$P$18</f>
        <v>0</v>
      </c>
      <c r="D10" s="21">
        <f>$B10*D$4*'Taproom - Sales Totals'!$P$18</f>
        <v>0</v>
      </c>
      <c r="E10" s="21">
        <f>$B10*E$4*'Taproom - Sales Totals'!$P$18</f>
        <v>0</v>
      </c>
      <c r="F10" s="21">
        <f>$B10*F$4*'Taproom - Sales Totals'!$P$18</f>
        <v>0</v>
      </c>
      <c r="G10" s="21">
        <f>$B10*G$4*'Taproom - Sales Totals'!$P$18</f>
        <v>0</v>
      </c>
      <c r="H10" s="21">
        <f>$B10*H$4*'Taproom - Sales Totals'!$P$18</f>
        <v>0</v>
      </c>
      <c r="I10" s="21">
        <f>$B10*I$4*'Taproom - Sales Totals'!$P$18</f>
        <v>0</v>
      </c>
      <c r="J10" s="21">
        <f>$B10*J$4*'Taproom - Sales Totals'!$P$18</f>
        <v>0</v>
      </c>
      <c r="K10" s="21">
        <f>$B10*K$4*'Taproom - Sales Totals'!$P$18</f>
        <v>0</v>
      </c>
      <c r="L10" s="21">
        <f>$B10*L$4*'Taproom - Sales Totals'!$P$18</f>
        <v>0</v>
      </c>
      <c r="M10" s="21">
        <f>$B10*M$4*'Taproom - Sales Totals'!$P$18</f>
        <v>0</v>
      </c>
      <c r="N10" s="21">
        <f>$B10*N$4*'Taproom - Sales Totals'!$P$18</f>
        <v>0</v>
      </c>
      <c r="O10" s="21">
        <f t="shared" si="0"/>
        <v>0</v>
      </c>
    </row>
    <row r="11" spans="1:15" x14ac:dyDescent="0.35">
      <c r="A11" t="s">
        <v>50</v>
      </c>
      <c r="B11" s="124">
        <v>0</v>
      </c>
      <c r="C11" s="21">
        <f>$B11*C$4*'Taproom - Sales Totals'!$P$18</f>
        <v>0</v>
      </c>
      <c r="D11" s="21">
        <f>$B11*D$4*'Taproom - Sales Totals'!$P$18</f>
        <v>0</v>
      </c>
      <c r="E11" s="21">
        <f>$B11*E$4*'Taproom - Sales Totals'!$P$18</f>
        <v>0</v>
      </c>
      <c r="F11" s="21">
        <f>$B11*F$4*'Taproom - Sales Totals'!$P$18</f>
        <v>0</v>
      </c>
      <c r="G11" s="21">
        <f>$B11*G$4*'Taproom - Sales Totals'!$P$18</f>
        <v>0</v>
      </c>
      <c r="H11" s="21">
        <f>$B11*H$4*'Taproom - Sales Totals'!$P$18</f>
        <v>0</v>
      </c>
      <c r="I11" s="21">
        <f>$B11*I$4*'Taproom - Sales Totals'!$P$18</f>
        <v>0</v>
      </c>
      <c r="J11" s="21">
        <f>$B11*J$4*'Taproom - Sales Totals'!$P$18</f>
        <v>0</v>
      </c>
      <c r="K11" s="21">
        <f>$B11*K$4*'Taproom - Sales Totals'!$P$18</f>
        <v>0</v>
      </c>
      <c r="L11" s="21">
        <f>$B11*L$4*'Taproom - Sales Totals'!$P$18</f>
        <v>0</v>
      </c>
      <c r="M11" s="21">
        <f>$B11*M$4*'Taproom - Sales Totals'!$P$18</f>
        <v>0</v>
      </c>
      <c r="N11" s="21">
        <f>$B11*N$4*'Taproom - Sales Totals'!$P$18</f>
        <v>0</v>
      </c>
      <c r="O11" s="21">
        <f t="shared" si="0"/>
        <v>0</v>
      </c>
    </row>
    <row r="12" spans="1:15" x14ac:dyDescent="0.35">
      <c r="A12" s="33"/>
      <c r="B12" s="43">
        <f>SUM(B6:B11)</f>
        <v>0</v>
      </c>
      <c r="O12" s="21"/>
    </row>
    <row r="13" spans="1:15" x14ac:dyDescent="0.35">
      <c r="A13" s="33" t="s">
        <v>51</v>
      </c>
      <c r="B13" s="33"/>
      <c r="C13" s="36">
        <f>SUM(C6:C11)</f>
        <v>0</v>
      </c>
      <c r="D13" s="36">
        <f t="shared" ref="D13:N13" si="1">SUM(D6:D11)</f>
        <v>0</v>
      </c>
      <c r="E13" s="36">
        <f t="shared" si="1"/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21">
        <f t="shared" si="0"/>
        <v>0</v>
      </c>
    </row>
    <row r="17" spans="1:1" x14ac:dyDescent="0.35">
      <c r="A17" s="32" t="s">
        <v>19</v>
      </c>
    </row>
    <row r="18" spans="1:1" x14ac:dyDescent="0.35">
      <c r="A18" t="s">
        <v>102</v>
      </c>
    </row>
    <row r="19" spans="1:1" x14ac:dyDescent="0.35">
      <c r="A19" t="s">
        <v>53</v>
      </c>
    </row>
    <row r="20" spans="1:1" x14ac:dyDescent="0.35">
      <c r="A20" t="s">
        <v>54</v>
      </c>
    </row>
    <row r="21" spans="1:1" x14ac:dyDescent="0.35">
      <c r="A21" t="s">
        <v>55</v>
      </c>
    </row>
    <row r="22" spans="1:1" x14ac:dyDescent="0.35">
      <c r="A22" t="s">
        <v>56</v>
      </c>
    </row>
    <row r="23" spans="1:1" x14ac:dyDescent="0.35">
      <c r="A23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F3D0-2764-4EA5-9E0B-F29CA09EDBD5}">
  <sheetPr>
    <tabColor rgb="FF00B050"/>
  </sheetPr>
  <dimension ref="A1:O19"/>
  <sheetViews>
    <sheetView zoomScale="110" zoomScaleNormal="110" workbookViewId="0">
      <selection activeCell="C5" sqref="C5"/>
    </sheetView>
  </sheetViews>
  <sheetFormatPr defaultRowHeight="14.5" x14ac:dyDescent="0.35"/>
  <cols>
    <col min="1" max="1" width="30.453125" customWidth="1"/>
    <col min="2" max="2" width="23.1796875" bestFit="1" customWidth="1"/>
    <col min="3" max="11" width="9.54296875" bestFit="1" customWidth="1"/>
    <col min="12" max="15" width="10.54296875" bestFit="1" customWidth="1"/>
  </cols>
  <sheetData>
    <row r="1" spans="1:15" x14ac:dyDescent="0.35">
      <c r="A1" s="20" t="s">
        <v>101</v>
      </c>
    </row>
    <row r="2" spans="1:15" x14ac:dyDescent="0.35">
      <c r="A2" s="20" t="str">
        <f>'Summary Pro Forma'!A2</f>
        <v>Brewery Name</v>
      </c>
    </row>
    <row r="3" spans="1:15" x14ac:dyDescent="0.35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5" x14ac:dyDescent="0.35">
      <c r="A4" s="33"/>
      <c r="B4" s="32" t="s">
        <v>96</v>
      </c>
      <c r="C4" s="44" t="s">
        <v>72</v>
      </c>
      <c r="D4" s="44" t="s">
        <v>73</v>
      </c>
      <c r="E4" s="44" t="s">
        <v>74</v>
      </c>
      <c r="F4" s="44" t="s">
        <v>75</v>
      </c>
      <c r="G4" s="44" t="s">
        <v>76</v>
      </c>
      <c r="H4" s="44" t="s">
        <v>77</v>
      </c>
      <c r="I4" s="44" t="s">
        <v>78</v>
      </c>
      <c r="J4" s="44" t="s">
        <v>79</v>
      </c>
      <c r="K4" s="44" t="s">
        <v>80</v>
      </c>
      <c r="L4" s="44" t="s">
        <v>81</v>
      </c>
      <c r="M4" s="44" t="s">
        <v>82</v>
      </c>
      <c r="N4" s="44" t="s">
        <v>83</v>
      </c>
      <c r="O4" s="25" t="s">
        <v>22</v>
      </c>
    </row>
    <row r="5" spans="1:15" x14ac:dyDescent="0.35">
      <c r="A5" t="s">
        <v>45</v>
      </c>
      <c r="B5" s="124">
        <v>0</v>
      </c>
      <c r="C5" s="21">
        <f>'Taproom - Sales by Category'!C6*'Taproom - Margins'!$B5</f>
        <v>0</v>
      </c>
      <c r="D5" s="21">
        <f>'Taproom - Sales by Category'!D6*'Taproom - Margins'!$B5</f>
        <v>0</v>
      </c>
      <c r="E5" s="21">
        <f>'Taproom - Sales by Category'!E6*'Taproom - Margins'!$B5</f>
        <v>0</v>
      </c>
      <c r="F5" s="21">
        <f>'Taproom - Sales by Category'!F6*'Taproom - Margins'!$B5</f>
        <v>0</v>
      </c>
      <c r="G5" s="21">
        <f>'Taproom - Sales by Category'!G6*'Taproom - Margins'!$B5</f>
        <v>0</v>
      </c>
      <c r="H5" s="21">
        <f>'Taproom - Sales by Category'!H6*'Taproom - Margins'!$B5</f>
        <v>0</v>
      </c>
      <c r="I5" s="21">
        <f>'Taproom - Sales by Category'!I6*'Taproom - Margins'!$B5</f>
        <v>0</v>
      </c>
      <c r="J5" s="21">
        <f>'Taproom - Sales by Category'!J6*'Taproom - Margins'!$B5</f>
        <v>0</v>
      </c>
      <c r="K5" s="21">
        <f>'Taproom - Sales by Category'!K6*'Taproom - Margins'!$B5</f>
        <v>0</v>
      </c>
      <c r="L5" s="21">
        <f>'Taproom - Sales by Category'!L6*'Taproom - Margins'!$B5</f>
        <v>0</v>
      </c>
      <c r="M5" s="21">
        <f>'Taproom - Sales by Category'!M6*'Taproom - Margins'!$B5</f>
        <v>0</v>
      </c>
      <c r="N5" s="21">
        <f>'Taproom - Sales by Category'!N6*'Taproom - Margins'!$B5</f>
        <v>0</v>
      </c>
      <c r="O5" s="21">
        <f>SUM(C5:N5)</f>
        <v>0</v>
      </c>
    </row>
    <row r="6" spans="1:15" x14ac:dyDescent="0.35">
      <c r="A6" t="s">
        <v>46</v>
      </c>
      <c r="B6" s="124">
        <v>0</v>
      </c>
      <c r="C6" s="21">
        <f>'Taproom - Sales by Category'!C7*'Taproom - Margins'!$B6</f>
        <v>0</v>
      </c>
      <c r="D6" s="21">
        <f>'Taproom - Sales by Category'!D7*'Taproom - Margins'!$B6</f>
        <v>0</v>
      </c>
      <c r="E6" s="21">
        <f>'Taproom - Sales by Category'!E7*'Taproom - Margins'!$B6</f>
        <v>0</v>
      </c>
      <c r="F6" s="21">
        <f>'Taproom - Sales by Category'!F7*'Taproom - Margins'!$B6</f>
        <v>0</v>
      </c>
      <c r="G6" s="21">
        <f>'Taproom - Sales by Category'!G7*'Taproom - Margins'!$B6</f>
        <v>0</v>
      </c>
      <c r="H6" s="21">
        <f>'Taproom - Sales by Category'!H7*'Taproom - Margins'!$B6</f>
        <v>0</v>
      </c>
      <c r="I6" s="21">
        <f>'Taproom - Sales by Category'!I7*'Taproom - Margins'!$B6</f>
        <v>0</v>
      </c>
      <c r="J6" s="21">
        <f>'Taproom - Sales by Category'!J7*'Taproom - Margins'!$B6</f>
        <v>0</v>
      </c>
      <c r="K6" s="21">
        <f>'Taproom - Sales by Category'!K7*'Taproom - Margins'!$B6</f>
        <v>0</v>
      </c>
      <c r="L6" s="21">
        <f>'Taproom - Sales by Category'!L7*'Taproom - Margins'!$B6</f>
        <v>0</v>
      </c>
      <c r="M6" s="21">
        <f>'Taproom - Sales by Category'!M7*'Taproom - Margins'!$B6</f>
        <v>0</v>
      </c>
      <c r="N6" s="21">
        <f>'Taproom - Sales by Category'!N7*'Taproom - Margins'!$B6</f>
        <v>0</v>
      </c>
      <c r="O6" s="21">
        <f t="shared" ref="O6:O12" si="0">SUM(C6:N6)</f>
        <v>0</v>
      </c>
    </row>
    <row r="7" spans="1:15" x14ac:dyDescent="0.35">
      <c r="A7" t="s">
        <v>47</v>
      </c>
      <c r="B7" s="124">
        <v>0</v>
      </c>
      <c r="C7" s="21">
        <f>'Taproom - Sales by Category'!C8*'Taproom - Margins'!$B7</f>
        <v>0</v>
      </c>
      <c r="D7" s="21">
        <f>'Taproom - Sales by Category'!D8*'Taproom - Margins'!$B7</f>
        <v>0</v>
      </c>
      <c r="E7" s="21">
        <f>'Taproom - Sales by Category'!E8*'Taproom - Margins'!$B7</f>
        <v>0</v>
      </c>
      <c r="F7" s="21">
        <f>'Taproom - Sales by Category'!F8*'Taproom - Margins'!$B7</f>
        <v>0</v>
      </c>
      <c r="G7" s="21">
        <f>'Taproom - Sales by Category'!G8*'Taproom - Margins'!$B7</f>
        <v>0</v>
      </c>
      <c r="H7" s="21">
        <f>'Taproom - Sales by Category'!H8*'Taproom - Margins'!$B7</f>
        <v>0</v>
      </c>
      <c r="I7" s="21">
        <f>'Taproom - Sales by Category'!I8*'Taproom - Margins'!$B7</f>
        <v>0</v>
      </c>
      <c r="J7" s="21">
        <f>'Taproom - Sales by Category'!J8*'Taproom - Margins'!$B7</f>
        <v>0</v>
      </c>
      <c r="K7" s="21">
        <f>'Taproom - Sales by Category'!K8*'Taproom - Margins'!$B7</f>
        <v>0</v>
      </c>
      <c r="L7" s="21">
        <f>'Taproom - Sales by Category'!L8*'Taproom - Margins'!$B7</f>
        <v>0</v>
      </c>
      <c r="M7" s="21">
        <f>'Taproom - Sales by Category'!M8*'Taproom - Margins'!$B7</f>
        <v>0</v>
      </c>
      <c r="N7" s="21">
        <f>'Taproom - Sales by Category'!N8*'Taproom - Margins'!$B7</f>
        <v>0</v>
      </c>
      <c r="O7" s="21">
        <f t="shared" si="0"/>
        <v>0</v>
      </c>
    </row>
    <row r="8" spans="1:15" x14ac:dyDescent="0.35">
      <c r="A8" t="s">
        <v>48</v>
      </c>
      <c r="B8" s="124">
        <v>0</v>
      </c>
      <c r="C8" s="21">
        <f>'Taproom - Sales by Category'!C9*'Taproom - Margins'!$B8</f>
        <v>0</v>
      </c>
      <c r="D8" s="21">
        <f>'Taproom - Sales by Category'!D9*'Taproom - Margins'!$B8</f>
        <v>0</v>
      </c>
      <c r="E8" s="21">
        <f>'Taproom - Sales by Category'!E9*'Taproom - Margins'!$B8</f>
        <v>0</v>
      </c>
      <c r="F8" s="21">
        <f>'Taproom - Sales by Category'!F9*'Taproom - Margins'!$B8</f>
        <v>0</v>
      </c>
      <c r="G8" s="21">
        <f>'Taproom - Sales by Category'!G9*'Taproom - Margins'!$B8</f>
        <v>0</v>
      </c>
      <c r="H8" s="21">
        <f>'Taproom - Sales by Category'!H9*'Taproom - Margins'!$B8</f>
        <v>0</v>
      </c>
      <c r="I8" s="21">
        <f>'Taproom - Sales by Category'!I9*'Taproom - Margins'!$B8</f>
        <v>0</v>
      </c>
      <c r="J8" s="21">
        <f>'Taproom - Sales by Category'!J9*'Taproom - Margins'!$B8</f>
        <v>0</v>
      </c>
      <c r="K8" s="21">
        <f>'Taproom - Sales by Category'!K9*'Taproom - Margins'!$B8</f>
        <v>0</v>
      </c>
      <c r="L8" s="21">
        <f>'Taproom - Sales by Category'!L9*'Taproom - Margins'!$B8</f>
        <v>0</v>
      </c>
      <c r="M8" s="21">
        <f>'Taproom - Sales by Category'!M9*'Taproom - Margins'!$B8</f>
        <v>0</v>
      </c>
      <c r="N8" s="21">
        <f>'Taproom - Sales by Category'!N9*'Taproom - Margins'!$B8</f>
        <v>0</v>
      </c>
      <c r="O8" s="21">
        <f t="shared" si="0"/>
        <v>0</v>
      </c>
    </row>
    <row r="9" spans="1:15" x14ac:dyDescent="0.35">
      <c r="A9" t="s">
        <v>49</v>
      </c>
      <c r="B9" s="124">
        <v>0</v>
      </c>
      <c r="C9" s="21">
        <f>'Taproom - Sales by Category'!C10*'Taproom - Margins'!$B9</f>
        <v>0</v>
      </c>
      <c r="D9" s="21">
        <f>'Taproom - Sales by Category'!D10*'Taproom - Margins'!$B9</f>
        <v>0</v>
      </c>
      <c r="E9" s="21">
        <f>'Taproom - Sales by Category'!E10*'Taproom - Margins'!$B9</f>
        <v>0</v>
      </c>
      <c r="F9" s="21">
        <f>'Taproom - Sales by Category'!F10*'Taproom - Margins'!$B9</f>
        <v>0</v>
      </c>
      <c r="G9" s="21">
        <f>'Taproom - Sales by Category'!G10*'Taproom - Margins'!$B9</f>
        <v>0</v>
      </c>
      <c r="H9" s="21">
        <f>'Taproom - Sales by Category'!H10*'Taproom - Margins'!$B9</f>
        <v>0</v>
      </c>
      <c r="I9" s="21">
        <f>'Taproom - Sales by Category'!I10*'Taproom - Margins'!$B9</f>
        <v>0</v>
      </c>
      <c r="J9" s="21">
        <f>'Taproom - Sales by Category'!J10*'Taproom - Margins'!$B9</f>
        <v>0</v>
      </c>
      <c r="K9" s="21">
        <f>'Taproom - Sales by Category'!K10*'Taproom - Margins'!$B9</f>
        <v>0</v>
      </c>
      <c r="L9" s="21">
        <f>'Taproom - Sales by Category'!L10*'Taproom - Margins'!$B9</f>
        <v>0</v>
      </c>
      <c r="M9" s="21">
        <f>'Taproom - Sales by Category'!M10*'Taproom - Margins'!$B9</f>
        <v>0</v>
      </c>
      <c r="N9" s="21">
        <f>'Taproom - Sales by Category'!N10*'Taproom - Margins'!$B9</f>
        <v>0</v>
      </c>
      <c r="O9" s="21">
        <f t="shared" si="0"/>
        <v>0</v>
      </c>
    </row>
    <row r="10" spans="1:15" x14ac:dyDescent="0.35">
      <c r="A10" t="s">
        <v>50</v>
      </c>
      <c r="B10" s="124">
        <v>0</v>
      </c>
      <c r="C10" s="21">
        <f>'Taproom - Sales by Category'!C11*'Taproom - Margins'!$B10</f>
        <v>0</v>
      </c>
      <c r="D10" s="21">
        <f>'Taproom - Sales by Category'!D11*'Taproom - Margins'!$B10</f>
        <v>0</v>
      </c>
      <c r="E10" s="21">
        <f>'Taproom - Sales by Category'!E11*'Taproom - Margins'!$B10</f>
        <v>0</v>
      </c>
      <c r="F10" s="21">
        <f>'Taproom - Sales by Category'!F11*'Taproom - Margins'!$B10</f>
        <v>0</v>
      </c>
      <c r="G10" s="21">
        <f>'Taproom - Sales by Category'!G11*'Taproom - Margins'!$B10</f>
        <v>0</v>
      </c>
      <c r="H10" s="21">
        <f>'Taproom - Sales by Category'!H11*'Taproom - Margins'!$B10</f>
        <v>0</v>
      </c>
      <c r="I10" s="21">
        <f>'Taproom - Sales by Category'!I11*'Taproom - Margins'!$B10</f>
        <v>0</v>
      </c>
      <c r="J10" s="21">
        <f>'Taproom - Sales by Category'!J11*'Taproom - Margins'!$B10</f>
        <v>0</v>
      </c>
      <c r="K10" s="21">
        <f>'Taproom - Sales by Category'!K11*'Taproom - Margins'!$B10</f>
        <v>0</v>
      </c>
      <c r="L10" s="21">
        <f>'Taproom - Sales by Category'!L11*'Taproom - Margins'!$B10</f>
        <v>0</v>
      </c>
      <c r="M10" s="21">
        <f>'Taproom - Sales by Category'!M11*'Taproom - Margins'!$B10</f>
        <v>0</v>
      </c>
      <c r="N10" s="21">
        <f>'Taproom - Sales by Category'!N11*'Taproom - Margins'!$B10</f>
        <v>0</v>
      </c>
      <c r="O10" s="21">
        <f t="shared" si="0"/>
        <v>0</v>
      </c>
    </row>
    <row r="11" spans="1:15" x14ac:dyDescent="0.35">
      <c r="A11" s="33"/>
      <c r="B11" s="33"/>
      <c r="O11" s="21"/>
    </row>
    <row r="12" spans="1:15" x14ac:dyDescent="0.35">
      <c r="A12" s="33" t="s">
        <v>98</v>
      </c>
      <c r="B12" s="33"/>
      <c r="C12" s="36">
        <f>SUM(C5:C10)</f>
        <v>0</v>
      </c>
      <c r="D12" s="36">
        <f t="shared" ref="D12:N12" si="1">SUM(D5:D10)</f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21">
        <f t="shared" si="0"/>
        <v>0</v>
      </c>
    </row>
    <row r="13" spans="1:15" x14ac:dyDescent="0.35">
      <c r="C13" s="37" t="e">
        <f>C12/'Taproom - Sales by Category'!C13</f>
        <v>#DIV/0!</v>
      </c>
      <c r="D13" s="37" t="e">
        <f>D12/'Taproom - Sales by Category'!D13</f>
        <v>#DIV/0!</v>
      </c>
      <c r="E13" s="37" t="e">
        <f>E12/'Taproom - Sales by Category'!E13</f>
        <v>#DIV/0!</v>
      </c>
      <c r="F13" s="37" t="e">
        <f>F12/'Taproom - Sales by Category'!F13</f>
        <v>#DIV/0!</v>
      </c>
      <c r="G13" s="37" t="e">
        <f>G12/'Taproom - Sales by Category'!G13</f>
        <v>#DIV/0!</v>
      </c>
      <c r="H13" s="37" t="e">
        <f>H12/'Taproom - Sales by Category'!H13</f>
        <v>#DIV/0!</v>
      </c>
      <c r="I13" s="37" t="e">
        <f>I12/'Taproom - Sales by Category'!I13</f>
        <v>#DIV/0!</v>
      </c>
      <c r="J13" s="37" t="e">
        <f>J12/'Taproom - Sales by Category'!J13</f>
        <v>#DIV/0!</v>
      </c>
      <c r="K13" s="37" t="e">
        <f>K12/'Taproom - Sales by Category'!K13</f>
        <v>#DIV/0!</v>
      </c>
      <c r="L13" s="37" t="e">
        <f>L12/'Taproom - Sales by Category'!L13</f>
        <v>#DIV/0!</v>
      </c>
      <c r="M13" s="37" t="e">
        <f>M12/'Taproom - Sales by Category'!M13</f>
        <v>#DIV/0!</v>
      </c>
      <c r="N13" s="37" t="e">
        <f>N12/'Taproom - Sales by Category'!N13</f>
        <v>#DIV/0!</v>
      </c>
      <c r="O13" s="37" t="e">
        <f>O12/'Taproom - Sales by Category'!O13</f>
        <v>#DIV/0!</v>
      </c>
    </row>
    <row r="16" spans="1:15" x14ac:dyDescent="0.35">
      <c r="A16" s="32" t="s">
        <v>19</v>
      </c>
    </row>
    <row r="17" spans="1:1" x14ac:dyDescent="0.35">
      <c r="A17" t="s">
        <v>103</v>
      </c>
    </row>
    <row r="18" spans="1:1" x14ac:dyDescent="0.35">
      <c r="A18" t="s">
        <v>99</v>
      </c>
    </row>
    <row r="19" spans="1:1" x14ac:dyDescent="0.35">
      <c r="A19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77C45-4E0B-49EE-8550-4E591E8FA4BD}">
  <sheetPr>
    <tabColor rgb="FF92D050"/>
  </sheetPr>
  <dimension ref="A1:Q50"/>
  <sheetViews>
    <sheetView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0" sqref="A30"/>
    </sheetView>
  </sheetViews>
  <sheetFormatPr defaultRowHeight="14.5" x14ac:dyDescent="0.35"/>
  <cols>
    <col min="1" max="1" width="29.453125" bestFit="1" customWidth="1"/>
    <col min="2" max="13" width="11.54296875" bestFit="1" customWidth="1"/>
    <col min="14" max="14" width="12.54296875" bestFit="1" customWidth="1"/>
    <col min="15" max="15" width="11.7265625" customWidth="1"/>
    <col min="16" max="16" width="14" customWidth="1"/>
    <col min="17" max="17" width="23.1796875" bestFit="1" customWidth="1"/>
  </cols>
  <sheetData>
    <row r="1" spans="1:17" x14ac:dyDescent="0.35">
      <c r="A1" s="20" t="s">
        <v>168</v>
      </c>
    </row>
    <row r="2" spans="1:17" x14ac:dyDescent="0.35">
      <c r="A2" s="20" t="str">
        <f>'Summary Pro Forma'!A2</f>
        <v>Brewery Name</v>
      </c>
    </row>
    <row r="4" spans="1:17" x14ac:dyDescent="0.35">
      <c r="A4" s="47" t="s">
        <v>110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7" x14ac:dyDescent="0.35">
      <c r="B5" s="44" t="s">
        <v>72</v>
      </c>
      <c r="C5" s="44" t="s">
        <v>73</v>
      </c>
      <c r="D5" s="44" t="s">
        <v>74</v>
      </c>
      <c r="E5" s="44" t="s">
        <v>75</v>
      </c>
      <c r="F5" s="44" t="s">
        <v>76</v>
      </c>
      <c r="G5" s="44" t="s">
        <v>77</v>
      </c>
      <c r="H5" s="44" t="s">
        <v>78</v>
      </c>
      <c r="I5" s="44" t="s">
        <v>79</v>
      </c>
      <c r="J5" s="44" t="s">
        <v>80</v>
      </c>
      <c r="K5" s="44" t="s">
        <v>81</v>
      </c>
      <c r="L5" s="44" t="s">
        <v>82</v>
      </c>
      <c r="M5" s="44" t="s">
        <v>83</v>
      </c>
      <c r="N5" s="25" t="s">
        <v>22</v>
      </c>
      <c r="O5" s="44" t="s">
        <v>20</v>
      </c>
      <c r="P5" s="44" t="s">
        <v>21</v>
      </c>
      <c r="Q5" s="44" t="s">
        <v>19</v>
      </c>
    </row>
    <row r="6" spans="1:17" x14ac:dyDescent="0.35">
      <c r="A6" t="s">
        <v>105</v>
      </c>
      <c r="B6" s="39">
        <f>B15*B24*B33</f>
        <v>0</v>
      </c>
      <c r="C6" s="39">
        <f t="shared" ref="C6:M6" si="0">C15*C24*C33</f>
        <v>0</v>
      </c>
      <c r="D6" s="39">
        <f t="shared" si="0"/>
        <v>0</v>
      </c>
      <c r="E6" s="39">
        <f t="shared" si="0"/>
        <v>0</v>
      </c>
      <c r="F6" s="39">
        <f t="shared" si="0"/>
        <v>0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39">
        <f t="shared" si="0"/>
        <v>0</v>
      </c>
      <c r="K6" s="39">
        <f t="shared" si="0"/>
        <v>0</v>
      </c>
      <c r="L6" s="39">
        <f t="shared" si="0"/>
        <v>0</v>
      </c>
      <c r="M6" s="39">
        <f t="shared" si="0"/>
        <v>0</v>
      </c>
      <c r="N6" s="39">
        <f>SUM(B6:M6)</f>
        <v>0</v>
      </c>
      <c r="Q6" t="s">
        <v>162</v>
      </c>
    </row>
    <row r="7" spans="1:17" x14ac:dyDescent="0.35">
      <c r="A7" t="s">
        <v>106</v>
      </c>
      <c r="B7" s="39">
        <f t="shared" ref="B7:M8" si="1">B16*B25*B34</f>
        <v>0</v>
      </c>
      <c r="C7" s="39">
        <f t="shared" si="1"/>
        <v>0</v>
      </c>
      <c r="D7" s="39">
        <f t="shared" si="1"/>
        <v>0</v>
      </c>
      <c r="E7" s="39">
        <f t="shared" si="1"/>
        <v>0</v>
      </c>
      <c r="F7" s="39">
        <f t="shared" si="1"/>
        <v>0</v>
      </c>
      <c r="G7" s="39">
        <f t="shared" si="1"/>
        <v>0</v>
      </c>
      <c r="H7" s="39">
        <f t="shared" si="1"/>
        <v>0</v>
      </c>
      <c r="I7" s="39">
        <f t="shared" si="1"/>
        <v>0</v>
      </c>
      <c r="J7" s="39">
        <f t="shared" si="1"/>
        <v>0</v>
      </c>
      <c r="K7" s="39">
        <f t="shared" si="1"/>
        <v>0</v>
      </c>
      <c r="L7" s="39">
        <f t="shared" si="1"/>
        <v>0</v>
      </c>
      <c r="M7" s="39">
        <f t="shared" si="1"/>
        <v>0</v>
      </c>
      <c r="N7" s="39">
        <f t="shared" ref="N7:N8" si="2">SUM(B7:M7)</f>
        <v>0</v>
      </c>
      <c r="Q7" t="s">
        <v>163</v>
      </c>
    </row>
    <row r="8" spans="1:17" x14ac:dyDescent="0.3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7" x14ac:dyDescent="0.35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7" x14ac:dyDescent="0.35">
      <c r="A10" s="33" t="s">
        <v>51</v>
      </c>
      <c r="B10" s="39">
        <f t="shared" ref="B10:M10" si="3">SUM(B6:B9)</f>
        <v>0</v>
      </c>
      <c r="C10" s="39">
        <f t="shared" si="3"/>
        <v>0</v>
      </c>
      <c r="D10" s="39">
        <f t="shared" si="3"/>
        <v>0</v>
      </c>
      <c r="E10" s="39">
        <f t="shared" si="3"/>
        <v>0</v>
      </c>
      <c r="F10" s="39">
        <f t="shared" si="3"/>
        <v>0</v>
      </c>
      <c r="G10" s="39">
        <f t="shared" si="3"/>
        <v>0</v>
      </c>
      <c r="H10" s="39">
        <f t="shared" si="3"/>
        <v>0</v>
      </c>
      <c r="I10" s="39">
        <f t="shared" si="3"/>
        <v>0</v>
      </c>
      <c r="J10" s="39">
        <f t="shared" si="3"/>
        <v>0</v>
      </c>
      <c r="K10" s="39">
        <f t="shared" si="3"/>
        <v>0</v>
      </c>
      <c r="L10" s="39">
        <f t="shared" si="3"/>
        <v>0</v>
      </c>
      <c r="M10" s="39">
        <f t="shared" si="3"/>
        <v>0</v>
      </c>
      <c r="N10" s="39">
        <f>SUM(B10:M10)</f>
        <v>0</v>
      </c>
    </row>
    <row r="13" spans="1:17" x14ac:dyDescent="0.35">
      <c r="A13" s="129" t="s">
        <v>107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</row>
    <row r="14" spans="1:17" x14ac:dyDescent="0.35">
      <c r="B14" s="44" t="s">
        <v>72</v>
      </c>
      <c r="C14" s="44" t="s">
        <v>73</v>
      </c>
      <c r="D14" s="44" t="s">
        <v>74</v>
      </c>
      <c r="E14" s="44" t="s">
        <v>75</v>
      </c>
      <c r="F14" s="44" t="s">
        <v>76</v>
      </c>
      <c r="G14" s="44" t="s">
        <v>77</v>
      </c>
      <c r="H14" s="44" t="s">
        <v>78</v>
      </c>
      <c r="I14" s="44" t="s">
        <v>79</v>
      </c>
      <c r="J14" s="44" t="s">
        <v>80</v>
      </c>
      <c r="K14" s="44" t="s">
        <v>81</v>
      </c>
      <c r="L14" s="44" t="s">
        <v>82</v>
      </c>
      <c r="M14" s="44" t="s">
        <v>83</v>
      </c>
      <c r="N14" s="25" t="s">
        <v>22</v>
      </c>
    </row>
    <row r="15" spans="1:17" x14ac:dyDescent="0.35">
      <c r="A15" t="s">
        <v>105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21"/>
    </row>
    <row r="16" spans="1:17" x14ac:dyDescent="0.35">
      <c r="A16" t="s">
        <v>106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21"/>
    </row>
    <row r="17" spans="1:14" x14ac:dyDescent="0.3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x14ac:dyDescent="0.35">
      <c r="A19" s="33" t="s">
        <v>111</v>
      </c>
      <c r="B19" s="36">
        <f t="shared" ref="B19:M19" si="4">SUM(B15:B18)</f>
        <v>0</v>
      </c>
      <c r="C19" s="36">
        <f t="shared" si="4"/>
        <v>0</v>
      </c>
      <c r="D19" s="36">
        <f t="shared" si="4"/>
        <v>0</v>
      </c>
      <c r="E19" s="36">
        <f t="shared" si="4"/>
        <v>0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21"/>
    </row>
    <row r="22" spans="1:14" x14ac:dyDescent="0.35">
      <c r="A22" s="129" t="s">
        <v>108</v>
      </c>
    </row>
    <row r="23" spans="1:14" x14ac:dyDescent="0.35">
      <c r="B23" s="44" t="s">
        <v>72</v>
      </c>
      <c r="C23" s="44" t="s">
        <v>73</v>
      </c>
      <c r="D23" s="44" t="s">
        <v>74</v>
      </c>
      <c r="E23" s="44" t="s">
        <v>75</v>
      </c>
      <c r="F23" s="44" t="s">
        <v>76</v>
      </c>
      <c r="G23" s="44" t="s">
        <v>77</v>
      </c>
      <c r="H23" s="44" t="s">
        <v>78</v>
      </c>
      <c r="I23" s="44" t="s">
        <v>79</v>
      </c>
      <c r="J23" s="44" t="s">
        <v>80</v>
      </c>
      <c r="K23" s="44" t="s">
        <v>81</v>
      </c>
      <c r="L23" s="44" t="s">
        <v>82</v>
      </c>
      <c r="M23" s="44" t="s">
        <v>83</v>
      </c>
      <c r="N23" s="25" t="s">
        <v>22</v>
      </c>
    </row>
    <row r="24" spans="1:14" x14ac:dyDescent="0.35">
      <c r="A24" t="s">
        <v>105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21">
        <f>SUM(B24:M24)</f>
        <v>0</v>
      </c>
    </row>
    <row r="25" spans="1:14" x14ac:dyDescent="0.35">
      <c r="A25" t="s">
        <v>106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21">
        <f t="shared" ref="N25:N26" si="5">SUM(B25:M25)</f>
        <v>0</v>
      </c>
    </row>
    <row r="26" spans="1:14" x14ac:dyDescent="0.3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3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x14ac:dyDescent="0.35">
      <c r="A28" s="33" t="s">
        <v>112</v>
      </c>
      <c r="B28" s="36">
        <f t="shared" ref="B28:M28" si="6">SUM(B24:B27)</f>
        <v>0</v>
      </c>
      <c r="C28" s="36">
        <f t="shared" si="6"/>
        <v>0</v>
      </c>
      <c r="D28" s="36">
        <f t="shared" si="6"/>
        <v>0</v>
      </c>
      <c r="E28" s="36">
        <f t="shared" si="6"/>
        <v>0</v>
      </c>
      <c r="F28" s="36">
        <f t="shared" si="6"/>
        <v>0</v>
      </c>
      <c r="G28" s="36">
        <f t="shared" si="6"/>
        <v>0</v>
      </c>
      <c r="H28" s="36">
        <f t="shared" si="6"/>
        <v>0</v>
      </c>
      <c r="I28" s="36">
        <f t="shared" si="6"/>
        <v>0</v>
      </c>
      <c r="J28" s="36">
        <f t="shared" si="6"/>
        <v>0</v>
      </c>
      <c r="K28" s="36">
        <f t="shared" si="6"/>
        <v>0</v>
      </c>
      <c r="L28" s="36">
        <f t="shared" si="6"/>
        <v>0</v>
      </c>
      <c r="M28" s="36">
        <f t="shared" si="6"/>
        <v>0</v>
      </c>
      <c r="N28" s="21">
        <f>SUM(B28:M28)</f>
        <v>0</v>
      </c>
    </row>
    <row r="31" spans="1:14" x14ac:dyDescent="0.35">
      <c r="A31" s="129" t="s">
        <v>109</v>
      </c>
    </row>
    <row r="32" spans="1:14" x14ac:dyDescent="0.35">
      <c r="B32" s="44" t="s">
        <v>72</v>
      </c>
      <c r="C32" s="44" t="s">
        <v>73</v>
      </c>
      <c r="D32" s="44" t="s">
        <v>74</v>
      </c>
      <c r="E32" s="44" t="s">
        <v>75</v>
      </c>
      <c r="F32" s="44" t="s">
        <v>76</v>
      </c>
      <c r="G32" s="44" t="s">
        <v>77</v>
      </c>
      <c r="H32" s="44" t="s">
        <v>78</v>
      </c>
      <c r="I32" s="44" t="s">
        <v>79</v>
      </c>
      <c r="J32" s="44" t="s">
        <v>80</v>
      </c>
      <c r="K32" s="44" t="s">
        <v>81</v>
      </c>
      <c r="L32" s="44" t="s">
        <v>82</v>
      </c>
      <c r="M32" s="44" t="s">
        <v>83</v>
      </c>
      <c r="N32" s="25" t="s">
        <v>22</v>
      </c>
    </row>
    <row r="33" spans="1:14" x14ac:dyDescent="0.35">
      <c r="A33" t="s">
        <v>105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21"/>
    </row>
    <row r="34" spans="1:14" x14ac:dyDescent="0.35">
      <c r="A34" t="s">
        <v>106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21"/>
    </row>
    <row r="35" spans="1:14" x14ac:dyDescent="0.3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21"/>
    </row>
    <row r="36" spans="1:14" x14ac:dyDescent="0.3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8" spans="1:14" x14ac:dyDescent="0.35">
      <c r="A38" s="128" t="s">
        <v>164</v>
      </c>
    </row>
    <row r="39" spans="1:14" x14ac:dyDescent="0.35">
      <c r="B39" s="44" t="s">
        <v>72</v>
      </c>
      <c r="C39" s="44" t="s">
        <v>73</v>
      </c>
      <c r="D39" s="44" t="s">
        <v>74</v>
      </c>
      <c r="E39" s="44" t="s">
        <v>75</v>
      </c>
      <c r="F39" s="44" t="s">
        <v>76</v>
      </c>
      <c r="G39" s="44" t="s">
        <v>77</v>
      </c>
      <c r="H39" s="44" t="s">
        <v>78</v>
      </c>
      <c r="I39" s="44" t="s">
        <v>79</v>
      </c>
      <c r="J39" s="44" t="s">
        <v>80</v>
      </c>
      <c r="K39" s="44" t="s">
        <v>81</v>
      </c>
      <c r="L39" s="44" t="s">
        <v>82</v>
      </c>
      <c r="M39" s="44" t="s">
        <v>83</v>
      </c>
      <c r="N39" s="25" t="s">
        <v>22</v>
      </c>
    </row>
    <row r="40" spans="1:14" x14ac:dyDescent="0.35">
      <c r="A40" t="s">
        <v>105</v>
      </c>
      <c r="B40" s="21">
        <f>B15*B24</f>
        <v>0</v>
      </c>
      <c r="C40" s="21">
        <f t="shared" ref="C40:M40" si="7">C15*C24</f>
        <v>0</v>
      </c>
      <c r="D40" s="21">
        <f t="shared" si="7"/>
        <v>0</v>
      </c>
      <c r="E40" s="21">
        <f t="shared" si="7"/>
        <v>0</v>
      </c>
      <c r="F40" s="21">
        <f t="shared" si="7"/>
        <v>0</v>
      </c>
      <c r="G40" s="21">
        <f t="shared" si="7"/>
        <v>0</v>
      </c>
      <c r="H40" s="21">
        <f t="shared" si="7"/>
        <v>0</v>
      </c>
      <c r="I40" s="21">
        <f t="shared" si="7"/>
        <v>0</v>
      </c>
      <c r="J40" s="21">
        <f t="shared" si="7"/>
        <v>0</v>
      </c>
      <c r="K40" s="21">
        <f t="shared" si="7"/>
        <v>0</v>
      </c>
      <c r="L40" s="21">
        <f t="shared" si="7"/>
        <v>0</v>
      </c>
      <c r="M40" s="21">
        <f t="shared" si="7"/>
        <v>0</v>
      </c>
      <c r="N40" s="21">
        <f>SUM(B40:M40)</f>
        <v>0</v>
      </c>
    </row>
    <row r="41" spans="1:14" x14ac:dyDescent="0.35">
      <c r="A41" t="s">
        <v>106</v>
      </c>
      <c r="B41" s="21">
        <f t="shared" ref="B41:M42" si="8">B16*B25</f>
        <v>0</v>
      </c>
      <c r="C41" s="21">
        <f t="shared" si="8"/>
        <v>0</v>
      </c>
      <c r="D41" s="21">
        <f t="shared" si="8"/>
        <v>0</v>
      </c>
      <c r="E41" s="21">
        <f t="shared" si="8"/>
        <v>0</v>
      </c>
      <c r="F41" s="21">
        <f t="shared" si="8"/>
        <v>0</v>
      </c>
      <c r="G41" s="21">
        <f t="shared" si="8"/>
        <v>0</v>
      </c>
      <c r="H41" s="21">
        <f t="shared" si="8"/>
        <v>0</v>
      </c>
      <c r="I41" s="21">
        <f t="shared" si="8"/>
        <v>0</v>
      </c>
      <c r="J41" s="21">
        <f t="shared" si="8"/>
        <v>0</v>
      </c>
      <c r="K41" s="21">
        <f t="shared" si="8"/>
        <v>0</v>
      </c>
      <c r="L41" s="21">
        <f t="shared" si="8"/>
        <v>0</v>
      </c>
      <c r="M41" s="21">
        <f t="shared" si="8"/>
        <v>0</v>
      </c>
      <c r="N41" s="21">
        <f t="shared" ref="N41:N42" si="9">SUM(B41:M41)</f>
        <v>0</v>
      </c>
    </row>
    <row r="42" spans="1:14" x14ac:dyDescent="0.3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5" spans="1:14" x14ac:dyDescent="0.35">
      <c r="A45" s="128" t="s">
        <v>165</v>
      </c>
    </row>
    <row r="46" spans="1:14" x14ac:dyDescent="0.35">
      <c r="B46" s="44" t="s">
        <v>72</v>
      </c>
      <c r="C46" s="44" t="s">
        <v>73</v>
      </c>
      <c r="D46" s="44" t="s">
        <v>74</v>
      </c>
      <c r="E46" s="44" t="s">
        <v>75</v>
      </c>
      <c r="F46" s="44" t="s">
        <v>76</v>
      </c>
      <c r="G46" s="44" t="s">
        <v>77</v>
      </c>
      <c r="H46" s="44" t="s">
        <v>78</v>
      </c>
      <c r="I46" s="44" t="s">
        <v>79</v>
      </c>
      <c r="J46" s="44" t="s">
        <v>80</v>
      </c>
      <c r="K46" s="44" t="s">
        <v>81</v>
      </c>
      <c r="L46" s="44" t="s">
        <v>82</v>
      </c>
      <c r="M46" s="44" t="s">
        <v>83</v>
      </c>
      <c r="N46" s="25" t="s">
        <v>22</v>
      </c>
    </row>
    <row r="47" spans="1:14" x14ac:dyDescent="0.35">
      <c r="A47" t="s">
        <v>105</v>
      </c>
      <c r="B47" s="21">
        <f t="shared" ref="B47:C47" si="10">B40/13.78</f>
        <v>0</v>
      </c>
      <c r="C47" s="21">
        <f t="shared" si="10"/>
        <v>0</v>
      </c>
      <c r="D47" s="21">
        <f>D40/13.78</f>
        <v>0</v>
      </c>
      <c r="E47" s="21">
        <f t="shared" ref="E47:M47" si="11">E40/13.78</f>
        <v>0</v>
      </c>
      <c r="F47" s="21">
        <f t="shared" si="11"/>
        <v>0</v>
      </c>
      <c r="G47" s="21">
        <f t="shared" si="11"/>
        <v>0</v>
      </c>
      <c r="H47" s="21">
        <f t="shared" si="11"/>
        <v>0</v>
      </c>
      <c r="I47" s="21">
        <f t="shared" si="11"/>
        <v>0</v>
      </c>
      <c r="J47" s="21">
        <f t="shared" si="11"/>
        <v>0</v>
      </c>
      <c r="K47" s="21">
        <f t="shared" si="11"/>
        <v>0</v>
      </c>
      <c r="L47" s="21">
        <f t="shared" si="11"/>
        <v>0</v>
      </c>
      <c r="M47" s="21">
        <f t="shared" si="11"/>
        <v>0</v>
      </c>
      <c r="N47" s="21">
        <f>SUM(B47:M47)</f>
        <v>0</v>
      </c>
    </row>
    <row r="48" spans="1:14" x14ac:dyDescent="0.35">
      <c r="A48" t="s">
        <v>106</v>
      </c>
      <c r="B48" s="21">
        <f t="shared" ref="B48:C48" si="12">B41/2</f>
        <v>0</v>
      </c>
      <c r="C48" s="21">
        <f t="shared" si="12"/>
        <v>0</v>
      </c>
      <c r="D48" s="21">
        <f>D41/2</f>
        <v>0</v>
      </c>
      <c r="E48" s="21">
        <f t="shared" ref="E48:M48" si="13">E41/2</f>
        <v>0</v>
      </c>
      <c r="F48" s="21">
        <f t="shared" si="13"/>
        <v>0</v>
      </c>
      <c r="G48" s="21">
        <f t="shared" si="13"/>
        <v>0</v>
      </c>
      <c r="H48" s="21">
        <f t="shared" si="13"/>
        <v>0</v>
      </c>
      <c r="I48" s="21">
        <f t="shared" si="13"/>
        <v>0</v>
      </c>
      <c r="J48" s="21">
        <f t="shared" si="13"/>
        <v>0</v>
      </c>
      <c r="K48" s="21">
        <f t="shared" si="13"/>
        <v>0</v>
      </c>
      <c r="L48" s="21">
        <f t="shared" si="13"/>
        <v>0</v>
      </c>
      <c r="M48" s="21">
        <f t="shared" si="13"/>
        <v>0</v>
      </c>
      <c r="N48" s="21">
        <f>SUM(B48:M48)</f>
        <v>0</v>
      </c>
    </row>
    <row r="49" spans="1:14" ht="16" x14ac:dyDescent="0.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</row>
    <row r="50" spans="1:14" x14ac:dyDescent="0.35">
      <c r="A50" s="54"/>
      <c r="B50" s="55">
        <f>SUM(B47:B49)</f>
        <v>0</v>
      </c>
      <c r="C50" s="55">
        <f t="shared" ref="C50:N50" si="14">SUM(C47:C49)</f>
        <v>0</v>
      </c>
      <c r="D50" s="55">
        <f t="shared" si="14"/>
        <v>0</v>
      </c>
      <c r="E50" s="55">
        <f t="shared" si="14"/>
        <v>0</v>
      </c>
      <c r="F50" s="55">
        <f t="shared" si="14"/>
        <v>0</v>
      </c>
      <c r="G50" s="55">
        <f t="shared" si="14"/>
        <v>0</v>
      </c>
      <c r="H50" s="55">
        <f t="shared" si="14"/>
        <v>0</v>
      </c>
      <c r="I50" s="55">
        <f t="shared" si="14"/>
        <v>0</v>
      </c>
      <c r="J50" s="55">
        <f t="shared" si="14"/>
        <v>0</v>
      </c>
      <c r="K50" s="55">
        <f t="shared" si="14"/>
        <v>0</v>
      </c>
      <c r="L50" s="55">
        <f t="shared" si="14"/>
        <v>0</v>
      </c>
      <c r="M50" s="55">
        <f t="shared" si="14"/>
        <v>0</v>
      </c>
      <c r="N50" s="55">
        <f t="shared" si="14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32349-2357-4C59-B7A7-4383CCE607B7}">
  <sheetPr>
    <tabColor rgb="FF92D050"/>
  </sheetPr>
  <dimension ref="A1:O11"/>
  <sheetViews>
    <sheetView zoomScale="110" zoomScaleNormal="110" workbookViewId="0">
      <selection activeCell="A7" sqref="A7"/>
    </sheetView>
  </sheetViews>
  <sheetFormatPr defaultRowHeight="14.5" x14ac:dyDescent="0.35"/>
  <cols>
    <col min="1" max="1" width="21" bestFit="1" customWidth="1"/>
    <col min="2" max="2" width="13.81640625" customWidth="1"/>
    <col min="15" max="15" width="10.26953125" bestFit="1" customWidth="1"/>
  </cols>
  <sheetData>
    <row r="1" spans="1:15" x14ac:dyDescent="0.35">
      <c r="A1" s="20" t="s">
        <v>169</v>
      </c>
      <c r="B1" s="20"/>
    </row>
    <row r="2" spans="1:15" x14ac:dyDescent="0.35">
      <c r="A2" s="20" t="str">
        <f>'Summary Pro Forma'!A2</f>
        <v>Brewery Name</v>
      </c>
      <c r="B2" s="20"/>
    </row>
    <row r="4" spans="1:15" x14ac:dyDescent="0.35">
      <c r="A4" s="47" t="s">
        <v>114</v>
      </c>
      <c r="B4" s="47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1:15" x14ac:dyDescent="0.35">
      <c r="B5" s="38" t="s">
        <v>115</v>
      </c>
      <c r="C5" s="44" t="s">
        <v>72</v>
      </c>
      <c r="D5" s="44" t="s">
        <v>73</v>
      </c>
      <c r="E5" s="44" t="s">
        <v>74</v>
      </c>
      <c r="F5" s="44" t="s">
        <v>75</v>
      </c>
      <c r="G5" s="44" t="s">
        <v>76</v>
      </c>
      <c r="H5" s="44" t="s">
        <v>77</v>
      </c>
      <c r="I5" s="44" t="s">
        <v>78</v>
      </c>
      <c r="J5" s="44" t="s">
        <v>79</v>
      </c>
      <c r="K5" s="44" t="s">
        <v>80</v>
      </c>
      <c r="L5" s="44" t="s">
        <v>81</v>
      </c>
      <c r="M5" s="44" t="s">
        <v>82</v>
      </c>
      <c r="N5" s="44" t="s">
        <v>83</v>
      </c>
      <c r="O5" s="25" t="s">
        <v>22</v>
      </c>
    </row>
    <row r="6" spans="1:15" x14ac:dyDescent="0.35">
      <c r="A6" t="s">
        <v>105</v>
      </c>
      <c r="B6" s="124">
        <v>0</v>
      </c>
      <c r="C6" s="39">
        <f>'Self Dist - Sales Totals'!B6*'Self Dist - Margins'!$B6</f>
        <v>0</v>
      </c>
      <c r="D6" s="39">
        <f>'Self Dist - Sales Totals'!C6*'Self Dist - Margins'!$B6</f>
        <v>0</v>
      </c>
      <c r="E6" s="39">
        <f>'Self Dist - Sales Totals'!D6*'Self Dist - Margins'!$B6</f>
        <v>0</v>
      </c>
      <c r="F6" s="39">
        <f>'Self Dist - Sales Totals'!E6*'Self Dist - Margins'!$B6</f>
        <v>0</v>
      </c>
      <c r="G6" s="39">
        <f>'Self Dist - Sales Totals'!F6*'Self Dist - Margins'!$B6</f>
        <v>0</v>
      </c>
      <c r="H6" s="39">
        <f>'Self Dist - Sales Totals'!G6*'Self Dist - Margins'!$B6</f>
        <v>0</v>
      </c>
      <c r="I6" s="39">
        <f>'Self Dist - Sales Totals'!H6*'Self Dist - Margins'!$B6</f>
        <v>0</v>
      </c>
      <c r="J6" s="39">
        <f>'Self Dist - Sales Totals'!I6*'Self Dist - Margins'!$B6</f>
        <v>0</v>
      </c>
      <c r="K6" s="39">
        <f>'Self Dist - Sales Totals'!J6*'Self Dist - Margins'!$B6</f>
        <v>0</v>
      </c>
      <c r="L6" s="39">
        <f>'Self Dist - Sales Totals'!K6*'Self Dist - Margins'!$B6</f>
        <v>0</v>
      </c>
      <c r="M6" s="39">
        <f>'Self Dist - Sales Totals'!L6*'Self Dist - Margins'!$B6</f>
        <v>0</v>
      </c>
      <c r="N6" s="39">
        <f>'Self Dist - Sales Totals'!M6*'Self Dist - Margins'!$B6</f>
        <v>0</v>
      </c>
      <c r="O6" s="39">
        <f>SUM(C6:N6)</f>
        <v>0</v>
      </c>
    </row>
    <row r="7" spans="1:15" x14ac:dyDescent="0.35">
      <c r="A7" t="s">
        <v>106</v>
      </c>
      <c r="B7" s="124">
        <v>0</v>
      </c>
      <c r="C7" s="39">
        <f>'Self Dist - Sales Totals'!B7*'Self Dist - Margins'!$B7</f>
        <v>0</v>
      </c>
      <c r="D7" s="39">
        <f>'Self Dist - Sales Totals'!C7*'Self Dist - Margins'!$B7</f>
        <v>0</v>
      </c>
      <c r="E7" s="39">
        <f>'Self Dist - Sales Totals'!D7*'Self Dist - Margins'!$B7</f>
        <v>0</v>
      </c>
      <c r="F7" s="39">
        <f>'Self Dist - Sales Totals'!E7*'Self Dist - Margins'!$B7</f>
        <v>0</v>
      </c>
      <c r="G7" s="39">
        <f>'Self Dist - Sales Totals'!F7*'Self Dist - Margins'!$B7</f>
        <v>0</v>
      </c>
      <c r="H7" s="39">
        <f>'Self Dist - Sales Totals'!G7*'Self Dist - Margins'!$B7</f>
        <v>0</v>
      </c>
      <c r="I7" s="39">
        <f>'Self Dist - Sales Totals'!H7*'Self Dist - Margins'!$B7</f>
        <v>0</v>
      </c>
      <c r="J7" s="39">
        <f>'Self Dist - Sales Totals'!I7*'Self Dist - Margins'!$B7</f>
        <v>0</v>
      </c>
      <c r="K7" s="39">
        <f>'Self Dist - Sales Totals'!J7*'Self Dist - Margins'!$B7</f>
        <v>0</v>
      </c>
      <c r="L7" s="39">
        <f>'Self Dist - Sales Totals'!K7*'Self Dist - Margins'!$B7</f>
        <v>0</v>
      </c>
      <c r="M7" s="39">
        <f>'Self Dist - Sales Totals'!L7*'Self Dist - Margins'!$B7</f>
        <v>0</v>
      </c>
      <c r="N7" s="39">
        <f>'Self Dist - Sales Totals'!M7*'Self Dist - Margins'!$B7</f>
        <v>0</v>
      </c>
      <c r="O7" s="39">
        <f t="shared" ref="O7:O8" si="0">SUM(C7:N7)</f>
        <v>0</v>
      </c>
    </row>
    <row r="8" spans="1:15" x14ac:dyDescent="0.35">
      <c r="B8" s="124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x14ac:dyDescent="0.35"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x14ac:dyDescent="0.35">
      <c r="A10" s="33" t="s">
        <v>51</v>
      </c>
      <c r="B10" s="33"/>
      <c r="C10" s="39">
        <f t="shared" ref="C10:N10" si="1">SUM(C6:C9)</f>
        <v>0</v>
      </c>
      <c r="D10" s="39">
        <f t="shared" si="1"/>
        <v>0</v>
      </c>
      <c r="E10" s="39">
        <f t="shared" si="1"/>
        <v>0</v>
      </c>
      <c r="F10" s="39">
        <f t="shared" si="1"/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39">
        <f>SUM(C10:N10)</f>
        <v>0</v>
      </c>
    </row>
    <row r="11" spans="1:15" x14ac:dyDescent="0.35">
      <c r="O11" s="34" t="e">
        <f>O10/'Self Dist - Sales Totals'!N10</f>
        <v>#DIV/0!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55892-8D2E-4CA7-9C2B-3ECBF33308C9}">
  <sheetPr>
    <tabColor theme="9" tint="0.59999389629810485"/>
  </sheetPr>
  <dimension ref="A1:P5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1" sqref="A31"/>
    </sheetView>
  </sheetViews>
  <sheetFormatPr defaultRowHeight="14.5" x14ac:dyDescent="0.35"/>
  <cols>
    <col min="1" max="1" width="24.7265625" bestFit="1" customWidth="1"/>
    <col min="2" max="13" width="11.54296875" bestFit="1" customWidth="1"/>
    <col min="14" max="14" width="12.54296875" bestFit="1" customWidth="1"/>
    <col min="15" max="15" width="14.453125" customWidth="1"/>
    <col min="16" max="16" width="11.7265625" customWidth="1"/>
  </cols>
  <sheetData>
    <row r="1" spans="1:16" x14ac:dyDescent="0.35">
      <c r="A1" s="20" t="s">
        <v>104</v>
      </c>
    </row>
    <row r="2" spans="1:16" x14ac:dyDescent="0.35">
      <c r="A2" s="20" t="str">
        <f>'Summary Pro Forma'!A2</f>
        <v>Brewery Name</v>
      </c>
    </row>
    <row r="4" spans="1:16" x14ac:dyDescent="0.35">
      <c r="A4" s="47" t="s">
        <v>110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6" x14ac:dyDescent="0.35">
      <c r="B5" s="44" t="s">
        <v>72</v>
      </c>
      <c r="C5" s="44" t="s">
        <v>73</v>
      </c>
      <c r="D5" s="44" t="s">
        <v>74</v>
      </c>
      <c r="E5" s="44" t="s">
        <v>75</v>
      </c>
      <c r="F5" s="44" t="s">
        <v>76</v>
      </c>
      <c r="G5" s="44" t="s">
        <v>77</v>
      </c>
      <c r="H5" s="44" t="s">
        <v>78</v>
      </c>
      <c r="I5" s="44" t="s">
        <v>79</v>
      </c>
      <c r="J5" s="44" t="s">
        <v>80</v>
      </c>
      <c r="K5" s="44" t="s">
        <v>81</v>
      </c>
      <c r="L5" s="44" t="s">
        <v>82</v>
      </c>
      <c r="M5" s="44" t="s">
        <v>83</v>
      </c>
      <c r="N5" s="25" t="s">
        <v>22</v>
      </c>
      <c r="O5" s="131" t="s">
        <v>20</v>
      </c>
      <c r="P5" s="131" t="s">
        <v>21</v>
      </c>
    </row>
    <row r="6" spans="1:16" x14ac:dyDescent="0.35">
      <c r="A6" t="s">
        <v>105</v>
      </c>
      <c r="B6" s="39">
        <f>B15*B24*B33</f>
        <v>0</v>
      </c>
      <c r="C6" s="39">
        <f t="shared" ref="C6:M6" si="0">C15*C24*C33</f>
        <v>0</v>
      </c>
      <c r="D6" s="39">
        <f t="shared" si="0"/>
        <v>0</v>
      </c>
      <c r="E6" s="39">
        <f t="shared" si="0"/>
        <v>0</v>
      </c>
      <c r="F6" s="39">
        <f t="shared" si="0"/>
        <v>0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39">
        <f t="shared" si="0"/>
        <v>0</v>
      </c>
      <c r="K6" s="39">
        <f t="shared" si="0"/>
        <v>0</v>
      </c>
      <c r="L6" s="39">
        <f t="shared" si="0"/>
        <v>0</v>
      </c>
      <c r="M6" s="39">
        <f t="shared" si="0"/>
        <v>0</v>
      </c>
      <c r="N6" s="39">
        <f>SUM(B6:M6)</f>
        <v>0</v>
      </c>
      <c r="O6" s="39">
        <f t="shared" ref="O6:P6" si="1">O15*O24*O33</f>
        <v>0</v>
      </c>
      <c r="P6" s="39">
        <f t="shared" si="1"/>
        <v>0</v>
      </c>
    </row>
    <row r="7" spans="1:16" x14ac:dyDescent="0.35">
      <c r="A7" t="s">
        <v>106</v>
      </c>
      <c r="B7" s="39">
        <f t="shared" ref="B7:M8" si="2">B16*B25*B34</f>
        <v>0</v>
      </c>
      <c r="C7" s="39">
        <f t="shared" si="2"/>
        <v>0</v>
      </c>
      <c r="D7" s="39">
        <f t="shared" si="2"/>
        <v>0</v>
      </c>
      <c r="E7" s="39">
        <f t="shared" si="2"/>
        <v>0</v>
      </c>
      <c r="F7" s="39">
        <f t="shared" si="2"/>
        <v>0</v>
      </c>
      <c r="G7" s="39">
        <f t="shared" si="2"/>
        <v>0</v>
      </c>
      <c r="H7" s="39">
        <f t="shared" si="2"/>
        <v>0</v>
      </c>
      <c r="I7" s="39">
        <f t="shared" si="2"/>
        <v>0</v>
      </c>
      <c r="J7" s="39">
        <f t="shared" si="2"/>
        <v>0</v>
      </c>
      <c r="K7" s="39">
        <f t="shared" si="2"/>
        <v>0</v>
      </c>
      <c r="L7" s="39">
        <f t="shared" si="2"/>
        <v>0</v>
      </c>
      <c r="M7" s="39">
        <f t="shared" si="2"/>
        <v>0</v>
      </c>
      <c r="N7" s="39">
        <f t="shared" ref="N7:N8" si="3">SUM(B7:M7)</f>
        <v>0</v>
      </c>
      <c r="O7" s="39">
        <f t="shared" ref="O7:P7" si="4">O16*O25*O34</f>
        <v>0</v>
      </c>
      <c r="P7" s="39">
        <f t="shared" si="4"/>
        <v>0</v>
      </c>
    </row>
    <row r="8" spans="1:16" x14ac:dyDescent="0.3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x14ac:dyDescent="0.35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x14ac:dyDescent="0.35">
      <c r="A10" s="33" t="s">
        <v>51</v>
      </c>
      <c r="B10" s="39">
        <f t="shared" ref="B10:M10" si="5">SUM(B6:B9)</f>
        <v>0</v>
      </c>
      <c r="C10" s="39">
        <f t="shared" si="5"/>
        <v>0</v>
      </c>
      <c r="D10" s="39">
        <f t="shared" si="5"/>
        <v>0</v>
      </c>
      <c r="E10" s="39">
        <f t="shared" si="5"/>
        <v>0</v>
      </c>
      <c r="F10" s="39">
        <f t="shared" si="5"/>
        <v>0</v>
      </c>
      <c r="G10" s="39">
        <f t="shared" si="5"/>
        <v>0</v>
      </c>
      <c r="H10" s="39">
        <f t="shared" si="5"/>
        <v>0</v>
      </c>
      <c r="I10" s="39">
        <f t="shared" si="5"/>
        <v>0</v>
      </c>
      <c r="J10" s="39">
        <f t="shared" si="5"/>
        <v>0</v>
      </c>
      <c r="K10" s="39">
        <f t="shared" si="5"/>
        <v>0</v>
      </c>
      <c r="L10" s="39">
        <f t="shared" si="5"/>
        <v>0</v>
      </c>
      <c r="M10" s="39">
        <f t="shared" si="5"/>
        <v>0</v>
      </c>
      <c r="N10" s="39">
        <f>SUM(B10:M10)</f>
        <v>0</v>
      </c>
      <c r="O10" s="39">
        <f t="shared" ref="O10:P10" si="6">SUM(O6:O9)</f>
        <v>0</v>
      </c>
      <c r="P10" s="39">
        <f t="shared" si="6"/>
        <v>0</v>
      </c>
    </row>
    <row r="13" spans="1:16" x14ac:dyDescent="0.35">
      <c r="A13" s="129" t="s">
        <v>107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5"/>
      <c r="P13" s="45"/>
    </row>
    <row r="14" spans="1:16" x14ac:dyDescent="0.35">
      <c r="B14" s="44" t="s">
        <v>72</v>
      </c>
      <c r="C14" s="44" t="s">
        <v>73</v>
      </c>
      <c r="D14" s="44" t="s">
        <v>74</v>
      </c>
      <c r="E14" s="44" t="s">
        <v>75</v>
      </c>
      <c r="F14" s="44" t="s">
        <v>76</v>
      </c>
      <c r="G14" s="44" t="s">
        <v>77</v>
      </c>
      <c r="H14" s="44" t="s">
        <v>78</v>
      </c>
      <c r="I14" s="44" t="s">
        <v>79</v>
      </c>
      <c r="J14" s="44" t="s">
        <v>80</v>
      </c>
      <c r="K14" s="44" t="s">
        <v>81</v>
      </c>
      <c r="L14" s="44" t="s">
        <v>82</v>
      </c>
      <c r="M14" s="44" t="s">
        <v>83</v>
      </c>
      <c r="N14" s="25" t="s">
        <v>22</v>
      </c>
      <c r="O14" s="44"/>
      <c r="P14" s="44"/>
    </row>
    <row r="15" spans="1:16" x14ac:dyDescent="0.35">
      <c r="A15" t="s">
        <v>105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21"/>
      <c r="O15" s="21"/>
      <c r="P15" s="21"/>
    </row>
    <row r="16" spans="1:16" x14ac:dyDescent="0.35">
      <c r="A16" t="s">
        <v>106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21"/>
      <c r="O16" s="21"/>
      <c r="P16" s="21"/>
    </row>
    <row r="17" spans="1:16" s="105" customFormat="1" x14ac:dyDescent="0.35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x14ac:dyDescent="0.35">
      <c r="A19" s="33" t="s">
        <v>111</v>
      </c>
      <c r="B19" s="36">
        <f t="shared" ref="B19:M19" si="7">SUM(B15:B18)</f>
        <v>0</v>
      </c>
      <c r="C19" s="36">
        <f t="shared" si="7"/>
        <v>0</v>
      </c>
      <c r="D19" s="36">
        <f t="shared" si="7"/>
        <v>0</v>
      </c>
      <c r="E19" s="36">
        <f t="shared" si="7"/>
        <v>0</v>
      </c>
      <c r="F19" s="36">
        <f t="shared" si="7"/>
        <v>0</v>
      </c>
      <c r="G19" s="36">
        <f t="shared" si="7"/>
        <v>0</v>
      </c>
      <c r="H19" s="36">
        <f t="shared" si="7"/>
        <v>0</v>
      </c>
      <c r="I19" s="36">
        <f t="shared" si="7"/>
        <v>0</v>
      </c>
      <c r="J19" s="36">
        <f t="shared" si="7"/>
        <v>0</v>
      </c>
      <c r="K19" s="36">
        <f t="shared" si="7"/>
        <v>0</v>
      </c>
      <c r="L19" s="36">
        <f t="shared" si="7"/>
        <v>0</v>
      </c>
      <c r="M19" s="36">
        <f t="shared" si="7"/>
        <v>0</v>
      </c>
      <c r="N19" s="21"/>
      <c r="O19" s="36">
        <f t="shared" ref="O19:P19" si="8">SUM(O15:O18)</f>
        <v>0</v>
      </c>
      <c r="P19" s="36">
        <f t="shared" si="8"/>
        <v>0</v>
      </c>
    </row>
    <row r="22" spans="1:16" x14ac:dyDescent="0.35">
      <c r="A22" s="129" t="s">
        <v>108</v>
      </c>
    </row>
    <row r="23" spans="1:16" x14ac:dyDescent="0.35">
      <c r="B23" s="44" t="s">
        <v>72</v>
      </c>
      <c r="C23" s="44" t="s">
        <v>73</v>
      </c>
      <c r="D23" s="44" t="s">
        <v>74</v>
      </c>
      <c r="E23" s="44" t="s">
        <v>75</v>
      </c>
      <c r="F23" s="44" t="s">
        <v>76</v>
      </c>
      <c r="G23" s="44" t="s">
        <v>77</v>
      </c>
      <c r="H23" s="44" t="s">
        <v>78</v>
      </c>
      <c r="I23" s="44" t="s">
        <v>79</v>
      </c>
      <c r="J23" s="44" t="s">
        <v>80</v>
      </c>
      <c r="K23" s="44" t="s">
        <v>81</v>
      </c>
      <c r="L23" s="44" t="s">
        <v>82</v>
      </c>
      <c r="M23" s="44" t="s">
        <v>83</v>
      </c>
      <c r="N23" s="25" t="s">
        <v>22</v>
      </c>
      <c r="O23" s="44"/>
      <c r="P23" s="44"/>
    </row>
    <row r="24" spans="1:16" x14ac:dyDescent="0.35">
      <c r="A24" t="s">
        <v>105</v>
      </c>
      <c r="B24" s="126">
        <v>0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21">
        <f>SUM(B24:M24)</f>
        <v>0</v>
      </c>
      <c r="O24" s="21"/>
      <c r="P24" s="21"/>
    </row>
    <row r="25" spans="1:16" x14ac:dyDescent="0.35">
      <c r="A25" t="s">
        <v>106</v>
      </c>
      <c r="B25" s="126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21">
        <f t="shared" ref="N25:N26" si="9">SUM(B25:M25)</f>
        <v>0</v>
      </c>
      <c r="O25" s="21"/>
      <c r="P25" s="21"/>
    </row>
    <row r="26" spans="1:16" s="105" customFormat="1" x14ac:dyDescent="0.35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x14ac:dyDescent="0.3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35">
      <c r="A28" s="33" t="s">
        <v>112</v>
      </c>
      <c r="B28" s="36">
        <f t="shared" ref="B28:M28" si="10">SUM(B24:B27)</f>
        <v>0</v>
      </c>
      <c r="C28" s="36">
        <f t="shared" si="10"/>
        <v>0</v>
      </c>
      <c r="D28" s="36">
        <f t="shared" si="10"/>
        <v>0</v>
      </c>
      <c r="E28" s="36">
        <f t="shared" si="10"/>
        <v>0</v>
      </c>
      <c r="F28" s="36">
        <f t="shared" si="10"/>
        <v>0</v>
      </c>
      <c r="G28" s="36">
        <f t="shared" si="10"/>
        <v>0</v>
      </c>
      <c r="H28" s="36">
        <f t="shared" si="10"/>
        <v>0</v>
      </c>
      <c r="I28" s="36">
        <f t="shared" si="10"/>
        <v>0</v>
      </c>
      <c r="J28" s="36">
        <f t="shared" si="10"/>
        <v>0</v>
      </c>
      <c r="K28" s="36">
        <f t="shared" si="10"/>
        <v>0</v>
      </c>
      <c r="L28" s="36">
        <f t="shared" si="10"/>
        <v>0</v>
      </c>
      <c r="M28" s="36">
        <f t="shared" si="10"/>
        <v>0</v>
      </c>
      <c r="N28" s="21">
        <f>SUM(B28:M28)</f>
        <v>0</v>
      </c>
      <c r="O28" s="36">
        <f t="shared" ref="O28:P28" si="11">SUM(O24:O27)</f>
        <v>0</v>
      </c>
      <c r="P28" s="36">
        <f t="shared" si="11"/>
        <v>0</v>
      </c>
    </row>
    <row r="31" spans="1:16" x14ac:dyDescent="0.35">
      <c r="A31" s="129" t="s">
        <v>109</v>
      </c>
    </row>
    <row r="32" spans="1:16" x14ac:dyDescent="0.35">
      <c r="B32" s="44" t="s">
        <v>72</v>
      </c>
      <c r="C32" s="44" t="s">
        <v>73</v>
      </c>
      <c r="D32" s="44" t="s">
        <v>74</v>
      </c>
      <c r="E32" s="44" t="s">
        <v>75</v>
      </c>
      <c r="F32" s="44" t="s">
        <v>76</v>
      </c>
      <c r="G32" s="44" t="s">
        <v>77</v>
      </c>
      <c r="H32" s="44" t="s">
        <v>78</v>
      </c>
      <c r="I32" s="44" t="s">
        <v>79</v>
      </c>
      <c r="J32" s="44" t="s">
        <v>80</v>
      </c>
      <c r="K32" s="44" t="s">
        <v>81</v>
      </c>
      <c r="L32" s="44" t="s">
        <v>82</v>
      </c>
      <c r="M32" s="44" t="s">
        <v>83</v>
      </c>
      <c r="N32" s="25" t="s">
        <v>22</v>
      </c>
      <c r="O32" s="44"/>
      <c r="P32" s="44"/>
    </row>
    <row r="33" spans="1:16" x14ac:dyDescent="0.35">
      <c r="A33" t="s">
        <v>105</v>
      </c>
      <c r="B33" s="127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21"/>
      <c r="O33" s="39"/>
      <c r="P33" s="39"/>
    </row>
    <row r="34" spans="1:16" x14ac:dyDescent="0.35">
      <c r="A34" t="s">
        <v>106</v>
      </c>
      <c r="B34" s="127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21"/>
      <c r="O34" s="39"/>
      <c r="P34" s="39"/>
    </row>
    <row r="35" spans="1:16" s="105" customFormat="1" x14ac:dyDescent="0.3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30"/>
      <c r="O35" s="51"/>
      <c r="P35" s="51"/>
    </row>
    <row r="36" spans="1:16" x14ac:dyDescent="0.3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8" spans="1:16" x14ac:dyDescent="0.35">
      <c r="A38" s="128" t="s">
        <v>164</v>
      </c>
    </row>
    <row r="39" spans="1:16" x14ac:dyDescent="0.35">
      <c r="B39" s="44" t="s">
        <v>72</v>
      </c>
      <c r="C39" s="44" t="s">
        <v>73</v>
      </c>
      <c r="D39" s="44" t="s">
        <v>74</v>
      </c>
      <c r="E39" s="44" t="s">
        <v>75</v>
      </c>
      <c r="F39" s="44" t="s">
        <v>76</v>
      </c>
      <c r="G39" s="44" t="s">
        <v>77</v>
      </c>
      <c r="H39" s="44" t="s">
        <v>78</v>
      </c>
      <c r="I39" s="44" t="s">
        <v>79</v>
      </c>
      <c r="J39" s="44" t="s">
        <v>80</v>
      </c>
      <c r="K39" s="44" t="s">
        <v>81</v>
      </c>
      <c r="L39" s="44" t="s">
        <v>82</v>
      </c>
      <c r="M39" s="44" t="s">
        <v>83</v>
      </c>
      <c r="N39" s="25" t="s">
        <v>22</v>
      </c>
    </row>
    <row r="40" spans="1:16" x14ac:dyDescent="0.35">
      <c r="A40" t="s">
        <v>105</v>
      </c>
      <c r="B40" s="21">
        <f>B15*B24</f>
        <v>0</v>
      </c>
      <c r="C40" s="21">
        <f t="shared" ref="C40:M40" si="12">C15*C24</f>
        <v>0</v>
      </c>
      <c r="D40" s="21">
        <f t="shared" si="12"/>
        <v>0</v>
      </c>
      <c r="E40" s="21">
        <f t="shared" si="12"/>
        <v>0</v>
      </c>
      <c r="F40" s="21">
        <f t="shared" si="12"/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>SUM(B40:M40)</f>
        <v>0</v>
      </c>
      <c r="O40" s="21">
        <f t="shared" ref="O40:P40" si="13">O15*O24</f>
        <v>0</v>
      </c>
      <c r="P40" s="21">
        <f t="shared" si="13"/>
        <v>0</v>
      </c>
    </row>
    <row r="41" spans="1:16" x14ac:dyDescent="0.35">
      <c r="A41" t="s">
        <v>106</v>
      </c>
      <c r="B41" s="21">
        <f t="shared" ref="B41:M42" si="14">B16*B25</f>
        <v>0</v>
      </c>
      <c r="C41" s="21">
        <f t="shared" si="14"/>
        <v>0</v>
      </c>
      <c r="D41" s="21">
        <f t="shared" si="14"/>
        <v>0</v>
      </c>
      <c r="E41" s="21">
        <f t="shared" si="14"/>
        <v>0</v>
      </c>
      <c r="F41" s="21">
        <f t="shared" si="14"/>
        <v>0</v>
      </c>
      <c r="G41" s="21">
        <f t="shared" si="14"/>
        <v>0</v>
      </c>
      <c r="H41" s="21">
        <f t="shared" si="14"/>
        <v>0</v>
      </c>
      <c r="I41" s="21">
        <f t="shared" si="14"/>
        <v>0</v>
      </c>
      <c r="J41" s="21">
        <f t="shared" si="14"/>
        <v>0</v>
      </c>
      <c r="K41" s="21">
        <f t="shared" si="14"/>
        <v>0</v>
      </c>
      <c r="L41" s="21">
        <f t="shared" si="14"/>
        <v>0</v>
      </c>
      <c r="M41" s="21">
        <f t="shared" si="14"/>
        <v>0</v>
      </c>
      <c r="N41" s="21">
        <f t="shared" ref="N41:N42" si="15">SUM(B41:M41)</f>
        <v>0</v>
      </c>
      <c r="O41" s="21">
        <f t="shared" ref="O41:P41" si="16">O16*O25</f>
        <v>0</v>
      </c>
      <c r="P41" s="21">
        <f t="shared" si="16"/>
        <v>0</v>
      </c>
    </row>
    <row r="42" spans="1:16" x14ac:dyDescent="0.3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5" spans="1:16" x14ac:dyDescent="0.35">
      <c r="A45" s="128" t="s">
        <v>165</v>
      </c>
    </row>
    <row r="46" spans="1:16" x14ac:dyDescent="0.35">
      <c r="B46" s="44" t="s">
        <v>72</v>
      </c>
      <c r="C46" s="44" t="s">
        <v>73</v>
      </c>
      <c r="D46" s="44" t="s">
        <v>74</v>
      </c>
      <c r="E46" s="44" t="s">
        <v>75</v>
      </c>
      <c r="F46" s="44" t="s">
        <v>76</v>
      </c>
      <c r="G46" s="44" t="s">
        <v>77</v>
      </c>
      <c r="H46" s="44" t="s">
        <v>78</v>
      </c>
      <c r="I46" s="44" t="s">
        <v>79</v>
      </c>
      <c r="J46" s="44" t="s">
        <v>80</v>
      </c>
      <c r="K46" s="44" t="s">
        <v>81</v>
      </c>
      <c r="L46" s="44" t="s">
        <v>82</v>
      </c>
      <c r="M46" s="44" t="s">
        <v>83</v>
      </c>
      <c r="N46" s="25" t="s">
        <v>22</v>
      </c>
    </row>
    <row r="47" spans="1:16" x14ac:dyDescent="0.35">
      <c r="A47" t="s">
        <v>105</v>
      </c>
      <c r="B47" s="21">
        <f t="shared" ref="B47:C47" si="17">B40/13.78</f>
        <v>0</v>
      </c>
      <c r="C47" s="21">
        <f t="shared" si="17"/>
        <v>0</v>
      </c>
      <c r="D47" s="21">
        <f>D40/13.78</f>
        <v>0</v>
      </c>
      <c r="E47" s="21">
        <f t="shared" ref="E47:M47" si="18">E40/13.78</f>
        <v>0</v>
      </c>
      <c r="F47" s="21">
        <f t="shared" si="18"/>
        <v>0</v>
      </c>
      <c r="G47" s="21">
        <f t="shared" si="18"/>
        <v>0</v>
      </c>
      <c r="H47" s="21">
        <f t="shared" si="18"/>
        <v>0</v>
      </c>
      <c r="I47" s="21">
        <f t="shared" si="18"/>
        <v>0</v>
      </c>
      <c r="J47" s="21">
        <f t="shared" si="18"/>
        <v>0</v>
      </c>
      <c r="K47" s="21">
        <f t="shared" si="18"/>
        <v>0</v>
      </c>
      <c r="L47" s="21">
        <f t="shared" si="18"/>
        <v>0</v>
      </c>
      <c r="M47" s="21">
        <f t="shared" si="18"/>
        <v>0</v>
      </c>
      <c r="N47" s="21">
        <f>SUM(B47:M47)</f>
        <v>0</v>
      </c>
      <c r="O47" s="21">
        <f t="shared" ref="O47:P47" si="19">O40/13.78</f>
        <v>0</v>
      </c>
      <c r="P47" s="21">
        <f t="shared" si="19"/>
        <v>0</v>
      </c>
    </row>
    <row r="48" spans="1:16" x14ac:dyDescent="0.35">
      <c r="A48" t="s">
        <v>106</v>
      </c>
      <c r="B48" s="21">
        <f t="shared" ref="B48:C48" si="20">B41/2</f>
        <v>0</v>
      </c>
      <c r="C48" s="21">
        <f t="shared" si="20"/>
        <v>0</v>
      </c>
      <c r="D48" s="21">
        <f>D41/2</f>
        <v>0</v>
      </c>
      <c r="E48" s="21">
        <f t="shared" ref="E48:M48" si="21">E41/2</f>
        <v>0</v>
      </c>
      <c r="F48" s="21">
        <f t="shared" si="21"/>
        <v>0</v>
      </c>
      <c r="G48" s="21">
        <f t="shared" si="21"/>
        <v>0</v>
      </c>
      <c r="H48" s="21">
        <f t="shared" si="21"/>
        <v>0</v>
      </c>
      <c r="I48" s="21">
        <f t="shared" si="21"/>
        <v>0</v>
      </c>
      <c r="J48" s="21">
        <f t="shared" si="21"/>
        <v>0</v>
      </c>
      <c r="K48" s="21">
        <f t="shared" si="21"/>
        <v>0</v>
      </c>
      <c r="L48" s="21">
        <f t="shared" si="21"/>
        <v>0</v>
      </c>
      <c r="M48" s="21">
        <f t="shared" si="21"/>
        <v>0</v>
      </c>
      <c r="N48" s="21">
        <f>SUM(B48:M48)</f>
        <v>0</v>
      </c>
      <c r="O48" s="21">
        <f t="shared" ref="O48:P48" si="22">O41/2</f>
        <v>0</v>
      </c>
      <c r="P48" s="21">
        <f t="shared" si="22"/>
        <v>0</v>
      </c>
    </row>
    <row r="49" spans="1:16" ht="16" x14ac:dyDescent="0.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2"/>
      <c r="P49" s="22"/>
    </row>
    <row r="50" spans="1:16" x14ac:dyDescent="0.35">
      <c r="A50" s="54" t="s">
        <v>166</v>
      </c>
      <c r="B50" s="55">
        <f>SUM(B47:B48)</f>
        <v>0</v>
      </c>
      <c r="C50" s="55">
        <f t="shared" ref="C50:N50" si="23">SUM(C47:C48)</f>
        <v>0</v>
      </c>
      <c r="D50" s="55">
        <f t="shared" si="23"/>
        <v>0</v>
      </c>
      <c r="E50" s="55">
        <f t="shared" si="23"/>
        <v>0</v>
      </c>
      <c r="F50" s="55">
        <f t="shared" si="23"/>
        <v>0</v>
      </c>
      <c r="G50" s="55">
        <f t="shared" si="23"/>
        <v>0</v>
      </c>
      <c r="H50" s="55">
        <f t="shared" si="23"/>
        <v>0</v>
      </c>
      <c r="I50" s="55">
        <f t="shared" si="23"/>
        <v>0</v>
      </c>
      <c r="J50" s="55">
        <f t="shared" si="23"/>
        <v>0</v>
      </c>
      <c r="K50" s="55">
        <f t="shared" si="23"/>
        <v>0</v>
      </c>
      <c r="L50" s="55">
        <f t="shared" si="23"/>
        <v>0</v>
      </c>
      <c r="M50" s="55">
        <f t="shared" si="23"/>
        <v>0</v>
      </c>
      <c r="N50" s="55">
        <f t="shared" si="23"/>
        <v>0</v>
      </c>
      <c r="O50" s="36">
        <f>SUM(O47:O49)</f>
        <v>0</v>
      </c>
      <c r="P50" s="36">
        <f>SUM(P47:P49)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37</vt:i4>
      </vt:variant>
    </vt:vector>
  </HeadingPairs>
  <TitlesOfParts>
    <vt:vector size="54" baseType="lpstr">
      <vt:lpstr>Notes</vt:lpstr>
      <vt:lpstr>Production - Capacity</vt:lpstr>
      <vt:lpstr>Summary Pro Forma</vt:lpstr>
      <vt:lpstr>Taproom - Sales Totals</vt:lpstr>
      <vt:lpstr>Taproom - Sales by Category</vt:lpstr>
      <vt:lpstr>Taproom - Margins</vt:lpstr>
      <vt:lpstr>Self Dist - Sales Totals</vt:lpstr>
      <vt:lpstr>Self Dist - Margins</vt:lpstr>
      <vt:lpstr>Wholesaler - Sales Totals</vt:lpstr>
      <vt:lpstr>Wholesaler - Margins</vt:lpstr>
      <vt:lpstr>Operating Expense Plan</vt:lpstr>
      <vt:lpstr>OPEX - Payroll</vt:lpstr>
      <vt:lpstr>Capital Expense Plan</vt:lpstr>
      <vt:lpstr>Loan Summary</vt:lpstr>
      <vt:lpstr>Loan 1</vt:lpstr>
      <vt:lpstr>Loan 2</vt:lpstr>
      <vt:lpstr>Loan 3</vt:lpstr>
      <vt:lpstr>'Loan 1'!ColumnTitle1</vt:lpstr>
      <vt:lpstr>'Loan 2'!ColumnTitle1</vt:lpstr>
      <vt:lpstr>'Loan Summary'!ColumnTitle1</vt:lpstr>
      <vt:lpstr>ColumnTitle1</vt:lpstr>
      <vt:lpstr>'Loan 1'!Full_Print</vt:lpstr>
      <vt:lpstr>'Loan 2'!Full_Print</vt:lpstr>
      <vt:lpstr>Full_Print</vt:lpstr>
      <vt:lpstr>'Loan 1'!Interest_Rate</vt:lpstr>
      <vt:lpstr>'Loan 2'!Interest_Rate</vt:lpstr>
      <vt:lpstr>Interest_Rate</vt:lpstr>
      <vt:lpstr>'Loan 1'!Loan_Amount</vt:lpstr>
      <vt:lpstr>'Loan 2'!Loan_Amount</vt:lpstr>
      <vt:lpstr>Loan_Amount</vt:lpstr>
      <vt:lpstr>'Loan 1'!Loan_Start</vt:lpstr>
      <vt:lpstr>'Loan 2'!Loan_Start</vt:lpstr>
      <vt:lpstr>Loan_Start</vt:lpstr>
      <vt:lpstr>'Loan 1'!Loan_Years</vt:lpstr>
      <vt:lpstr>'Loan 2'!Loan_Years</vt:lpstr>
      <vt:lpstr>Loan_Years</vt:lpstr>
      <vt:lpstr>'Loan 1'!Number_of_Payments</vt:lpstr>
      <vt:lpstr>'Loan 2'!Number_of_Payments</vt:lpstr>
      <vt:lpstr>Number_of_Payments</vt:lpstr>
      <vt:lpstr>'Loan 1'!Print_Titles</vt:lpstr>
      <vt:lpstr>'Loan 2'!Print_Titles</vt:lpstr>
      <vt:lpstr>'Loan 3'!Print_Titles</vt:lpstr>
      <vt:lpstr>'Loan 1'!RowTitleRegion1..E6</vt:lpstr>
      <vt:lpstr>'Loan 2'!RowTitleRegion1..E6</vt:lpstr>
      <vt:lpstr>RowTitleRegion1..E6</vt:lpstr>
      <vt:lpstr>'Loan 1'!RowTitleRegion2..E11</vt:lpstr>
      <vt:lpstr>'Loan 2'!RowTitleRegion2..E11</vt:lpstr>
      <vt:lpstr>RowTitleRegion2..E11</vt:lpstr>
      <vt:lpstr>'Loan 1'!Total_Cost</vt:lpstr>
      <vt:lpstr>'Loan 2'!Total_Cost</vt:lpstr>
      <vt:lpstr>Total_Cost</vt:lpstr>
      <vt:lpstr>'Loan 1'!Total_Interest</vt:lpstr>
      <vt:lpstr>'Loan 2'!Total_Interest</vt:lpstr>
      <vt:lpstr>Total_Interest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2018-11-14T22:33:30Z</dcterms:created>
  <dcterms:modified xsi:type="dcterms:W3CDTF">2023-11-06T16:39:45Z</dcterms:modified>
</cp:coreProperties>
</file>