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y Shumway\Google Drive\CBF Files\"/>
    </mc:Choice>
  </mc:AlternateContent>
  <xr:revisionPtr revIDLastSave="0" documentId="13_ncr:1_{6265F6D0-2626-421F-B105-49E4AA3A8D59}" xr6:coauthVersionLast="47" xr6:coauthVersionMax="47" xr10:uidLastSave="{00000000-0000-0000-0000-000000000000}"/>
  <bookViews>
    <workbookView xWindow="-28920" yWindow="-120" windowWidth="29040" windowHeight="15840" xr2:uid="{012FC15B-199A-4F67-9E34-DCD05BE901CE}"/>
  </bookViews>
  <sheets>
    <sheet name="Taproom Sales Foreca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D18" i="1"/>
  <c r="C18" i="1"/>
  <c r="B18" i="1"/>
  <c r="M17" i="1"/>
  <c r="O17" i="1" s="1"/>
  <c r="P17" i="1" s="1"/>
  <c r="O16" i="1"/>
  <c r="P16" i="1" s="1"/>
  <c r="M16" i="1"/>
  <c r="M15" i="1"/>
  <c r="O15" i="1" s="1"/>
  <c r="P15" i="1" s="1"/>
  <c r="O14" i="1"/>
  <c r="P14" i="1" s="1"/>
  <c r="M14" i="1"/>
  <c r="M13" i="1"/>
  <c r="O13" i="1" s="1"/>
  <c r="P13" i="1" s="1"/>
  <c r="M12" i="1"/>
  <c r="O12" i="1" s="1"/>
  <c r="P12" i="1" s="1"/>
  <c r="M11" i="1"/>
  <c r="O11" i="1" s="1"/>
  <c r="O18" i="1" l="1"/>
  <c r="P11" i="1"/>
  <c r="P18" i="1" s="1"/>
  <c r="M18" i="1"/>
</calcChain>
</file>

<file path=xl/sharedStrings.xml><?xml version="1.0" encoding="utf-8"?>
<sst xmlns="http://schemas.openxmlformats.org/spreadsheetml/2006/main" count="35" uniqueCount="35">
  <si>
    <t>Projected Taproom Customers / Revenue</t>
  </si>
  <si>
    <t>Restricted Capacity</t>
  </si>
  <si>
    <t>Full Capacity</t>
  </si>
  <si>
    <t>Projected Number of Customers per day, per time of day</t>
  </si>
  <si>
    <t>Customers in the Taproom</t>
  </si>
  <si>
    <t xml:space="preserve">Noon </t>
  </si>
  <si>
    <t>1pm</t>
  </si>
  <si>
    <t xml:space="preserve">2pm </t>
  </si>
  <si>
    <t>3pm</t>
  </si>
  <si>
    <t>4pm</t>
  </si>
  <si>
    <t>5pm</t>
  </si>
  <si>
    <t>6pm</t>
  </si>
  <si>
    <t>7pm</t>
  </si>
  <si>
    <t>8pm</t>
  </si>
  <si>
    <t>9pm</t>
  </si>
  <si>
    <t>10pm</t>
  </si>
  <si>
    <t>Total / Day</t>
  </si>
  <si>
    <t>Avg $ / Customer</t>
  </si>
  <si>
    <t>Avg $/Day</t>
  </si>
  <si>
    <t>Avg $/ Year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</si>
  <si>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</si>
  <si>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</si>
  <si>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</si>
  <si>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</si>
  <si>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</si>
  <si>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</si>
  <si>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</si>
  <si>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</si>
  <si>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Notes:</t>
  </si>
  <si>
    <t xml:space="preserve">Avg ring per check of $48 based on data </t>
  </si>
  <si>
    <t>Assumed 2 guests per check / divided Avg Check Ring by 2</t>
  </si>
  <si>
    <t xml:space="preserve">Mix of beer / food estimated at 75% / 25% </t>
  </si>
  <si>
    <t>Capacity: 100 customers (restricted) to 170 (full capacity)</t>
  </si>
  <si>
    <t>Hours of operation: 7 Days, Noon to 10pm</t>
  </si>
  <si>
    <t>Brewery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</si>
</sst>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3" fillId="0" borderId="0" xfId="1" applyFont="1" applyAlignment="1">
      <alignment horizontal="center"/>
    </xf>
    <xf numFmtId="164" fontId="0" fillId="2" borderId="0" xfId="2" applyNumberFormat="1" applyFont="1" applyFill="1"/>
    <xf numFmtId="164" fontId="0" fillId="0" borderId="0" xfId="2" applyNumberFormat="1" applyFont="1"/>
    <xf numFmtId="44" fontId="0" fillId="2" borderId="0" xfId="3" applyFont="1" applyFill="1"/>
    <xf numFmtId="165" fontId="0" fillId="0" borderId="0" xfId="3" applyNumberFormat="1" applyFont="1"/>
    <xf numFmtId="165" fontId="1" fillId="0" borderId="0" xfId="1" applyNumberFormat="1"/>
    <xf numFmtId="164" fontId="4" fillId="2" borderId="0" xfId="2" applyNumberFormat="1" applyFont="1" applyFill="1"/>
    <xf numFmtId="164" fontId="4" fillId="0" borderId="0" xfId="2" applyNumberFormat="1" applyFont="1"/>
    <xf numFmtId="44" fontId="4" fillId="2" borderId="0" xfId="3" applyFont="1" applyFill="1"/>
    <xf numFmtId="165" fontId="4" fillId="0" borderId="0" xfId="3" applyNumberFormat="1" applyFont="1"/>
    <xf numFmtId="165" fontId="4" fillId="0" borderId="0" xfId="1" applyNumberFormat="1" applyFont="1"/>
    <xf numFmtId="0" fontId="1" fillId="0" borderId="0" xfId="1" applyAlignment="1">
      <alignment horizontal="right"/>
    </xf>
    <xf numFmtId="0" fontId="5" fillId="0" borderId="0" xfId="1" applyFont="1"/>
    <xf numFmtId="0" fontId="3" fillId="0" borderId="0" xfId="1" applyFont="1"/>
  </cellXfs>
  <cellStyles count="4">
    <cellStyle name="Comma 2" xfId="2" xr:uid="{907E6F8B-A169-4499-A38B-052FD4A25037}"/>
    <cellStyle name="Currency 2" xfId="3" xr:uid="{B55CD49D-C184-4354-9C50-BAD17A37EBCA}"/>
    <cellStyle name="Normal" xfId="0" builtinId="0"/>
    <cellStyle name="Normal 2" xfId="1" xr:uid="{FD2BA67B-D3E1-490D-BE83-655E6CACC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18F0-7C2B-43D3-A302-4794A3BA733A}">
  <sheetPr>
    <tabColor rgb="FF00B050"/>
  </sheetPr>
  <dimension ref="A1:P27"/>
  <sheetViews>
    <sheetView tabSelected="1" zoomScale="110" zoomScaleNormal="110" workbookViewId="0">
      <selection activeCell="A24" sqref="A24"/>
    </sheetView>
  </sheetViews>
  <sheetFormatPr defaultColWidth="8.85546875" defaultRowHeight="15" x14ac:dyDescent="0.25"/>
  <cols>
    <col min="1" max="1" width="18.5703125" style="2" customWidth="1"/>
    <col min="2" max="12" width="8.85546875" style="2" customWidth="1"/>
    <col min="13" max="13" width="13.85546875" style="2" customWidth="1"/>
    <col min="14" max="15" width="18.5703125" style="2" customWidth="1"/>
    <col min="16" max="16" width="17.7109375" style="2" customWidth="1"/>
    <col min="17" max="16384" width="8.85546875" style="2"/>
  </cols>
  <sheetData>
    <row r="1" spans="1:16" x14ac:dyDescent="0.25">
      <c r="A1" s="1" t="s">
        <v>0</v>
      </c>
    </row>
    <row r="2" spans="1:16" x14ac:dyDescent="0.25">
      <c r="A2" s="1" t="s">
        <v>34</v>
      </c>
    </row>
    <row r="4" spans="1:16" x14ac:dyDescent="0.25">
      <c r="A4" s="2" t="s">
        <v>1</v>
      </c>
      <c r="B4" s="2">
        <v>100</v>
      </c>
    </row>
    <row r="5" spans="1:16" x14ac:dyDescent="0.25">
      <c r="A5" s="2" t="s">
        <v>2</v>
      </c>
      <c r="B5" s="2">
        <v>170</v>
      </c>
    </row>
    <row r="7" spans="1:16" x14ac:dyDescent="0.25">
      <c r="A7" s="1" t="s">
        <v>3</v>
      </c>
    </row>
    <row r="8" spans="1:16" x14ac:dyDescent="0.25">
      <c r="A8" s="1"/>
    </row>
    <row r="9" spans="1:16" x14ac:dyDescent="0.25">
      <c r="A9" s="1"/>
      <c r="B9" s="3" t="s">
        <v>4</v>
      </c>
      <c r="C9" s="4"/>
      <c r="D9" s="4"/>
      <c r="E9" s="4"/>
      <c r="F9" s="4"/>
      <c r="G9" s="4"/>
      <c r="H9" s="4"/>
      <c r="I9" s="4"/>
      <c r="J9" s="4"/>
      <c r="K9" s="4"/>
      <c r="L9" s="5"/>
    </row>
    <row r="10" spans="1:16" x14ac:dyDescent="0.25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</row>
    <row r="11" spans="1:16" x14ac:dyDescent="0.25">
      <c r="A11" s="2" t="s">
        <v>20</v>
      </c>
      <c r="B11" s="7">
        <v>25</v>
      </c>
      <c r="C11" s="7">
        <v>25</v>
      </c>
      <c r="D11" s="7">
        <v>10</v>
      </c>
      <c r="E11" s="7">
        <v>10</v>
      </c>
      <c r="F11" s="7">
        <v>10</v>
      </c>
      <c r="G11" s="7">
        <v>10</v>
      </c>
      <c r="H11" s="7">
        <v>25</v>
      </c>
      <c r="I11" s="7">
        <v>25</v>
      </c>
      <c r="J11" s="7">
        <v>10</v>
      </c>
      <c r="K11" s="7">
        <v>10</v>
      </c>
      <c r="L11" s="7">
        <v>10</v>
      </c>
      <c r="M11" s="8">
        <f>SUM(B11:L11)</f>
        <v>170</v>
      </c>
      <c r="N11" s="9">
        <v>24</v>
      </c>
      <c r="O11" s="10">
        <f>M11*N11</f>
        <v>4080</v>
      </c>
      <c r="P11" s="11">
        <f>O11*52</f>
        <v>212160</v>
      </c>
    </row>
    <row r="12" spans="1:16" x14ac:dyDescent="0.25">
      <c r="A12" s="2" t="s">
        <v>21</v>
      </c>
      <c r="B12" s="7">
        <v>25</v>
      </c>
      <c r="C12" s="7">
        <v>25</v>
      </c>
      <c r="D12" s="7">
        <v>10</v>
      </c>
      <c r="E12" s="7">
        <v>10</v>
      </c>
      <c r="F12" s="7">
        <v>10</v>
      </c>
      <c r="G12" s="7">
        <v>10</v>
      </c>
      <c r="H12" s="7">
        <v>25</v>
      </c>
      <c r="I12" s="7">
        <v>25</v>
      </c>
      <c r="J12" s="7">
        <v>10</v>
      </c>
      <c r="K12" s="7">
        <v>10</v>
      </c>
      <c r="L12" s="7">
        <v>10</v>
      </c>
      <c r="M12" s="8">
        <f>SUM(B12:L12)</f>
        <v>170</v>
      </c>
      <c r="N12" s="9">
        <v>24</v>
      </c>
      <c r="O12" s="10">
        <f>M12*N12</f>
        <v>4080</v>
      </c>
      <c r="P12" s="11">
        <f>O12*52</f>
        <v>212160</v>
      </c>
    </row>
    <row r="13" spans="1:16" x14ac:dyDescent="0.25">
      <c r="A13" s="2" t="s">
        <v>22</v>
      </c>
      <c r="B13" s="7">
        <v>25</v>
      </c>
      <c r="C13" s="7">
        <v>25</v>
      </c>
      <c r="D13" s="7">
        <v>10</v>
      </c>
      <c r="E13" s="7">
        <v>10</v>
      </c>
      <c r="F13" s="7">
        <v>10</v>
      </c>
      <c r="G13" s="7">
        <v>10</v>
      </c>
      <c r="H13" s="7">
        <v>25</v>
      </c>
      <c r="I13" s="7">
        <v>25</v>
      </c>
      <c r="J13" s="7">
        <v>10</v>
      </c>
      <c r="K13" s="7">
        <v>10</v>
      </c>
      <c r="L13" s="7">
        <v>10</v>
      </c>
      <c r="M13" s="8">
        <f t="shared" ref="M13:M17" si="0">SUM(B13:L13)</f>
        <v>170</v>
      </c>
      <c r="N13" s="9">
        <v>24</v>
      </c>
      <c r="O13" s="10">
        <f t="shared" ref="O13:O17" si="1">M13*N13</f>
        <v>4080</v>
      </c>
      <c r="P13" s="11">
        <f t="shared" ref="P13:P17" si="2">O13*52</f>
        <v>212160</v>
      </c>
    </row>
    <row r="14" spans="1:16" x14ac:dyDescent="0.25">
      <c r="A14" s="2" t="s">
        <v>23</v>
      </c>
      <c r="B14" s="7">
        <v>25</v>
      </c>
      <c r="C14" s="7">
        <v>25</v>
      </c>
      <c r="D14" s="7">
        <v>10</v>
      </c>
      <c r="E14" s="7">
        <v>10</v>
      </c>
      <c r="F14" s="7">
        <v>10</v>
      </c>
      <c r="G14" s="7">
        <v>10</v>
      </c>
      <c r="H14" s="7">
        <v>25</v>
      </c>
      <c r="I14" s="7">
        <v>25</v>
      </c>
      <c r="J14" s="7">
        <v>10</v>
      </c>
      <c r="K14" s="7">
        <v>10</v>
      </c>
      <c r="L14" s="7">
        <v>10</v>
      </c>
      <c r="M14" s="8">
        <f t="shared" si="0"/>
        <v>170</v>
      </c>
      <c r="N14" s="9">
        <v>24</v>
      </c>
      <c r="O14" s="10">
        <f t="shared" si="1"/>
        <v>4080</v>
      </c>
      <c r="P14" s="11">
        <f t="shared" si="2"/>
        <v>212160</v>
      </c>
    </row>
    <row r="15" spans="1:16" x14ac:dyDescent="0.25">
      <c r="A15" s="2" t="s">
        <v>24</v>
      </c>
      <c r="B15" s="7">
        <v>50</v>
      </c>
      <c r="C15" s="7">
        <v>50</v>
      </c>
      <c r="D15" s="7">
        <v>15</v>
      </c>
      <c r="E15" s="7">
        <v>15</v>
      </c>
      <c r="F15" s="7">
        <v>15</v>
      </c>
      <c r="G15" s="7">
        <v>15</v>
      </c>
      <c r="H15" s="7">
        <v>50</v>
      </c>
      <c r="I15" s="7">
        <v>50</v>
      </c>
      <c r="J15" s="7">
        <v>50</v>
      </c>
      <c r="K15" s="7">
        <v>40</v>
      </c>
      <c r="L15" s="7">
        <v>30</v>
      </c>
      <c r="M15" s="8">
        <f t="shared" si="0"/>
        <v>380</v>
      </c>
      <c r="N15" s="9">
        <v>24</v>
      </c>
      <c r="O15" s="10">
        <f t="shared" si="1"/>
        <v>9120</v>
      </c>
      <c r="P15" s="11">
        <f t="shared" si="2"/>
        <v>474240</v>
      </c>
    </row>
    <row r="16" spans="1:16" x14ac:dyDescent="0.25">
      <c r="A16" s="2" t="s">
        <v>25</v>
      </c>
      <c r="B16" s="7">
        <v>50</v>
      </c>
      <c r="C16" s="7">
        <v>50</v>
      </c>
      <c r="D16" s="7">
        <v>25</v>
      </c>
      <c r="E16" s="7">
        <v>25</v>
      </c>
      <c r="F16" s="7">
        <v>25</v>
      </c>
      <c r="G16" s="7">
        <v>25</v>
      </c>
      <c r="H16" s="7">
        <v>50</v>
      </c>
      <c r="I16" s="7">
        <v>50</v>
      </c>
      <c r="J16" s="7">
        <v>50</v>
      </c>
      <c r="K16" s="7">
        <v>40</v>
      </c>
      <c r="L16" s="7">
        <v>30</v>
      </c>
      <c r="M16" s="8">
        <f t="shared" si="0"/>
        <v>420</v>
      </c>
      <c r="N16" s="9">
        <v>24</v>
      </c>
      <c r="O16" s="10">
        <f t="shared" si="1"/>
        <v>10080</v>
      </c>
      <c r="P16" s="11">
        <f t="shared" si="2"/>
        <v>524160</v>
      </c>
    </row>
    <row r="17" spans="1:16" ht="17.25" x14ac:dyDescent="0.4">
      <c r="A17" s="2" t="s">
        <v>26</v>
      </c>
      <c r="B17" s="12">
        <v>50</v>
      </c>
      <c r="C17" s="12">
        <v>50</v>
      </c>
      <c r="D17" s="12">
        <v>15</v>
      </c>
      <c r="E17" s="12">
        <v>15</v>
      </c>
      <c r="F17" s="12">
        <v>15</v>
      </c>
      <c r="G17" s="12">
        <v>15</v>
      </c>
      <c r="H17" s="12">
        <v>25</v>
      </c>
      <c r="I17" s="12">
        <v>25</v>
      </c>
      <c r="J17" s="12">
        <v>15</v>
      </c>
      <c r="K17" s="12">
        <v>10</v>
      </c>
      <c r="L17" s="12">
        <v>10</v>
      </c>
      <c r="M17" s="13">
        <f t="shared" si="0"/>
        <v>245</v>
      </c>
      <c r="N17" s="14">
        <v>24</v>
      </c>
      <c r="O17" s="15">
        <f t="shared" si="1"/>
        <v>5880</v>
      </c>
      <c r="P17" s="16">
        <f t="shared" si="2"/>
        <v>305760</v>
      </c>
    </row>
    <row r="18" spans="1:16" x14ac:dyDescent="0.25">
      <c r="A18" s="17" t="s">
        <v>27</v>
      </c>
      <c r="B18" s="8">
        <f t="shared" ref="B18:M18" si="3">SUM(B11:B17)</f>
        <v>250</v>
      </c>
      <c r="C18" s="8">
        <f t="shared" si="3"/>
        <v>250</v>
      </c>
      <c r="D18" s="8">
        <f t="shared" si="3"/>
        <v>95</v>
      </c>
      <c r="E18" s="8">
        <f t="shared" si="3"/>
        <v>95</v>
      </c>
      <c r="F18" s="8">
        <f t="shared" si="3"/>
        <v>95</v>
      </c>
      <c r="G18" s="8">
        <f t="shared" si="3"/>
        <v>95</v>
      </c>
      <c r="H18" s="8">
        <f t="shared" si="3"/>
        <v>225</v>
      </c>
      <c r="I18" s="8">
        <f t="shared" si="3"/>
        <v>225</v>
      </c>
      <c r="J18" s="8">
        <f t="shared" si="3"/>
        <v>155</v>
      </c>
      <c r="K18" s="8">
        <f t="shared" si="3"/>
        <v>130</v>
      </c>
      <c r="L18" s="8">
        <f t="shared" si="3"/>
        <v>110</v>
      </c>
      <c r="M18" s="8">
        <f t="shared" si="3"/>
        <v>1725</v>
      </c>
      <c r="O18" s="11">
        <f>SUM(O11:O17)</f>
        <v>41400</v>
      </c>
      <c r="P18" s="11">
        <f>SUM(P11:P17)</f>
        <v>2152800</v>
      </c>
    </row>
    <row r="20" spans="1:16" x14ac:dyDescent="0.25">
      <c r="A20" s="18" t="s">
        <v>28</v>
      </c>
      <c r="J20" s="19"/>
    </row>
    <row r="21" spans="1:16" x14ac:dyDescent="0.25">
      <c r="A21" s="2" t="s">
        <v>29</v>
      </c>
    </row>
    <row r="22" spans="1:16" x14ac:dyDescent="0.25">
      <c r="A22" s="2" t="s">
        <v>30</v>
      </c>
    </row>
    <row r="23" spans="1:16" x14ac:dyDescent="0.25">
      <c r="A23" s="2" t="s">
        <v>31</v>
      </c>
    </row>
    <row r="24" spans="1:16" x14ac:dyDescent="0.25">
      <c r="A24" s="2" t="s">
        <v>32</v>
      </c>
    </row>
    <row r="25" spans="1:16" x14ac:dyDescent="0.25">
      <c r="A25" s="2" t="s">
        <v>33</v>
      </c>
    </row>
    <row r="27" spans="1:16" x14ac:dyDescent="0.25">
      <c r="A27" s="1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Taproom Sales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2022-04-16T17:50:39Z</dcterms:created>
  <dcterms:modified xsi:type="dcterms:W3CDTF">2022-04-16T17:52:15Z</dcterms:modified>
</cp:coreProperties>
</file>