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 Shumway\Google Drive\CBF Files\"/>
    </mc:Choice>
  </mc:AlternateContent>
  <xr:revisionPtr revIDLastSave="0" documentId="13_ncr:1_{89198443-FDDE-4C76-A5A2-98E9FE42FE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les Focused Scorecard" sheetId="1" r:id="rId1"/>
    <sheet name="The Key Metric Scorecard" sheetId="4" r:id="rId2"/>
    <sheet name="The Financial Scorecard" sheetId="3" r:id="rId3"/>
    <sheet name="The One Thing Scorecard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7" i="3"/>
  <c r="E9" i="3"/>
  <c r="E7" i="3"/>
  <c r="C9" i="3"/>
  <c r="C7" i="3"/>
  <c r="F8" i="3"/>
  <c r="F10" i="3" s="1"/>
  <c r="G10" i="3" s="1"/>
  <c r="D8" i="3"/>
  <c r="E8" i="3" s="1"/>
  <c r="B8" i="3"/>
  <c r="B10" i="3" s="1"/>
  <c r="C10" i="3" s="1"/>
  <c r="C8" i="3" l="1"/>
  <c r="G8" i="3"/>
  <c r="D10" i="3"/>
  <c r="E10" i="3" s="1"/>
  <c r="D16" i="4" l="1"/>
  <c r="D17" i="4"/>
  <c r="D18" i="4"/>
  <c r="D19" i="4"/>
  <c r="D20" i="4"/>
  <c r="D21" i="4"/>
  <c r="D22" i="4"/>
  <c r="D15" i="4"/>
  <c r="D18" i="1"/>
  <c r="D19" i="1"/>
  <c r="D20" i="1"/>
  <c r="D21" i="1"/>
  <c r="D22" i="1"/>
  <c r="D17" i="1"/>
  <c r="C18" i="1"/>
  <c r="C19" i="1"/>
  <c r="C20" i="1"/>
  <c r="C21" i="1"/>
  <c r="C22" i="1"/>
  <c r="C17" i="1"/>
  <c r="C10" i="1"/>
  <c r="D10" i="1"/>
  <c r="B10" i="1"/>
</calcChain>
</file>

<file path=xl/sharedStrings.xml><?xml version="1.0" encoding="utf-8"?>
<sst xmlns="http://schemas.openxmlformats.org/spreadsheetml/2006/main" count="67" uniqueCount="47">
  <si>
    <t>Total Sales</t>
  </si>
  <si>
    <t>Revenue per BBL</t>
  </si>
  <si>
    <t>Average Ring per Customer</t>
  </si>
  <si>
    <t>Total Customer Visits</t>
  </si>
  <si>
    <t>Sales by Category</t>
  </si>
  <si>
    <t>Draft Beer</t>
  </si>
  <si>
    <t>Package Beer</t>
  </si>
  <si>
    <t>Growlers</t>
  </si>
  <si>
    <t>Merchandise</t>
  </si>
  <si>
    <t>Gift Certificates</t>
  </si>
  <si>
    <t>Event Tickets</t>
  </si>
  <si>
    <t>Sales Growth</t>
  </si>
  <si>
    <t>+15%</t>
  </si>
  <si>
    <t>+5%</t>
  </si>
  <si>
    <t>+10%</t>
  </si>
  <si>
    <t>Taproom: Sales Focused Scorecard</t>
  </si>
  <si>
    <t>Industry Average</t>
  </si>
  <si>
    <t>Taproom: Key Metrics Scorecard</t>
  </si>
  <si>
    <t>Payroll as % of Sales</t>
  </si>
  <si>
    <t>Sales per Square Foot</t>
  </si>
  <si>
    <t>Turns by Tap Handle</t>
  </si>
  <si>
    <t>Tap Handle 1 - IPA</t>
  </si>
  <si>
    <t>Tap Handle 2 - Double IPA</t>
  </si>
  <si>
    <t>Tap Handle 3 - Brown Ale</t>
  </si>
  <si>
    <t>Tap Handle 4 - Pale Ale</t>
  </si>
  <si>
    <t xml:space="preserve">Tap Handle 5 - Seasonal </t>
  </si>
  <si>
    <t>Tap Handle 7 - Red Ale</t>
  </si>
  <si>
    <t>Tap Handle 8 - Shandy</t>
  </si>
  <si>
    <t>Tap Handle 6 - Lager</t>
  </si>
  <si>
    <t>Manager Salary as % of Monthly Sales</t>
  </si>
  <si>
    <t>Employee Turnover</t>
  </si>
  <si>
    <t>OR</t>
  </si>
  <si>
    <t>Customer Emails Collected</t>
  </si>
  <si>
    <t>Event Tickets Sold</t>
  </si>
  <si>
    <t>EBITDA % (!)</t>
  </si>
  <si>
    <t>Taproom: One Number Scorecard</t>
  </si>
  <si>
    <t>Taproom: Financial Scorecard</t>
  </si>
  <si>
    <t>% of Sales</t>
  </si>
  <si>
    <t>Sales</t>
  </si>
  <si>
    <t>Cost of Sales</t>
  </si>
  <si>
    <t>Gross Profit</t>
  </si>
  <si>
    <t>Operating Expenses</t>
  </si>
  <si>
    <t>Net Income (Loss)</t>
  </si>
  <si>
    <t>www.CraftBreweryFinancialTraining.com</t>
  </si>
  <si>
    <t>Actual June Last Year</t>
  </si>
  <si>
    <t>Trend June This Year</t>
  </si>
  <si>
    <t xml:space="preserve">June This Year Goal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</si>
</sst>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u val="singleAccounting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44" fontId="0" fillId="0" borderId="0" xfId="2" applyFont="1"/>
    <xf numFmtId="164" fontId="0" fillId="0" borderId="0" xfId="1" applyNumberFormat="1" applyFont="1"/>
    <xf numFmtId="17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 indent="1"/>
    </xf>
    <xf numFmtId="165" fontId="0" fillId="0" borderId="0" xfId="2" applyNumberFormat="1" applyFont="1"/>
    <xf numFmtId="44" fontId="0" fillId="0" borderId="0" xfId="2" quotePrefix="1" applyFont="1" applyAlignment="1">
      <alignment horizontal="center"/>
    </xf>
    <xf numFmtId="0" fontId="3" fillId="0" borderId="0" xfId="4"/>
    <xf numFmtId="0" fontId="2" fillId="0" borderId="0" xfId="0" applyFont="1"/>
    <xf numFmtId="0" fontId="2" fillId="0" borderId="0" xfId="0" applyFont="1" applyAlignment="1">
      <alignment horizontal="center"/>
    </xf>
    <xf numFmtId="9" fontId="0" fillId="0" borderId="0" xfId="3" applyFont="1"/>
    <xf numFmtId="166" fontId="0" fillId="0" borderId="0" xfId="3" applyNumberFormat="1" applyFont="1"/>
    <xf numFmtId="1" fontId="0" fillId="0" borderId="0" xfId="0" applyNumberFormat="1"/>
    <xf numFmtId="0" fontId="4" fillId="0" borderId="0" xfId="0" applyFont="1"/>
    <xf numFmtId="44" fontId="5" fillId="0" borderId="0" xfId="2" quotePrefix="1" applyFont="1" applyAlignment="1">
      <alignment horizontal="center"/>
    </xf>
    <xf numFmtId="165" fontId="6" fillId="0" borderId="0" xfId="2" applyNumberFormat="1" applyFont="1"/>
    <xf numFmtId="9" fontId="0" fillId="0" borderId="0" xfId="3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5" fontId="0" fillId="0" borderId="3" xfId="2" applyNumberFormat="1" applyFont="1" applyBorder="1"/>
    <xf numFmtId="165" fontId="6" fillId="0" borderId="3" xfId="2" applyNumberFormat="1" applyFont="1" applyBorder="1"/>
    <xf numFmtId="9" fontId="0" fillId="0" borderId="4" xfId="3" applyFont="1" applyBorder="1" applyAlignment="1">
      <alignment horizontal="center"/>
    </xf>
    <xf numFmtId="165" fontId="0" fillId="0" borderId="5" xfId="2" applyNumberFormat="1" applyFont="1" applyBorder="1"/>
    <xf numFmtId="9" fontId="0" fillId="0" borderId="6" xfId="3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ialtraining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ialtraining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ialtraining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aftbreweryfinancial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A24" sqref="A24"/>
    </sheetView>
  </sheetViews>
  <sheetFormatPr defaultRowHeight="15" x14ac:dyDescent="0.25"/>
  <cols>
    <col min="1" max="1" width="38.28515625" bestFit="1" customWidth="1"/>
    <col min="2" max="2" width="21" customWidth="1"/>
    <col min="3" max="3" width="21.7109375" customWidth="1"/>
    <col min="4" max="4" width="21.42578125" customWidth="1"/>
    <col min="5" max="5" width="11.28515625" customWidth="1"/>
  </cols>
  <sheetData>
    <row r="1" spans="1:5" x14ac:dyDescent="0.25">
      <c r="A1" s="9" t="s">
        <v>15</v>
      </c>
    </row>
    <row r="2" spans="1:5" x14ac:dyDescent="0.25">
      <c r="A2" s="8" t="s">
        <v>43</v>
      </c>
    </row>
    <row r="4" spans="1:5" x14ac:dyDescent="0.25">
      <c r="B4" s="3" t="s">
        <v>44</v>
      </c>
      <c r="C4" s="4" t="s">
        <v>45</v>
      </c>
      <c r="D4" s="4" t="s">
        <v>46</v>
      </c>
      <c r="E4" s="10"/>
    </row>
    <row r="6" spans="1:5" x14ac:dyDescent="0.25">
      <c r="A6" s="9" t="s">
        <v>0</v>
      </c>
      <c r="B6" s="1">
        <v>100000</v>
      </c>
      <c r="C6" s="1">
        <v>105000</v>
      </c>
      <c r="D6" s="1">
        <v>115000</v>
      </c>
    </row>
    <row r="7" spans="1:5" x14ac:dyDescent="0.25">
      <c r="A7" s="9"/>
      <c r="B7" s="1"/>
      <c r="C7" s="1"/>
      <c r="D7" s="1"/>
    </row>
    <row r="8" spans="1:5" x14ac:dyDescent="0.25">
      <c r="A8" s="9" t="s">
        <v>11</v>
      </c>
      <c r="B8" s="7" t="s">
        <v>14</v>
      </c>
      <c r="C8" s="7" t="s">
        <v>13</v>
      </c>
      <c r="D8" s="7" t="s">
        <v>12</v>
      </c>
    </row>
    <row r="9" spans="1:5" x14ac:dyDescent="0.25">
      <c r="A9" s="9"/>
      <c r="B9" s="1"/>
      <c r="C9" s="1"/>
      <c r="D9" s="1"/>
    </row>
    <row r="10" spans="1:5" x14ac:dyDescent="0.25">
      <c r="A10" s="9" t="s">
        <v>2</v>
      </c>
      <c r="B10" s="1">
        <f>B6/B12</f>
        <v>21.739130434782609</v>
      </c>
      <c r="C10" s="1">
        <f>C6/C12</f>
        <v>22.580645161290324</v>
      </c>
      <c r="D10" s="1">
        <f>D6/D12</f>
        <v>24.210526315789473</v>
      </c>
    </row>
    <row r="11" spans="1:5" x14ac:dyDescent="0.25">
      <c r="A11" s="9"/>
    </row>
    <row r="12" spans="1:5" x14ac:dyDescent="0.25">
      <c r="A12" s="9" t="s">
        <v>3</v>
      </c>
      <c r="B12" s="2">
        <v>4600</v>
      </c>
      <c r="C12" s="2">
        <v>4650</v>
      </c>
      <c r="D12" s="2">
        <v>4750</v>
      </c>
    </row>
    <row r="13" spans="1:5" x14ac:dyDescent="0.25">
      <c r="A13" s="9"/>
    </row>
    <row r="14" spans="1:5" x14ac:dyDescent="0.25">
      <c r="A14" s="9" t="s">
        <v>1</v>
      </c>
      <c r="B14" s="1">
        <v>950</v>
      </c>
      <c r="C14" s="1">
        <v>900</v>
      </c>
      <c r="D14" s="1">
        <v>975</v>
      </c>
    </row>
    <row r="15" spans="1:5" x14ac:dyDescent="0.25">
      <c r="A15" s="9"/>
    </row>
    <row r="16" spans="1:5" x14ac:dyDescent="0.25">
      <c r="A16" s="9" t="s">
        <v>4</v>
      </c>
    </row>
    <row r="17" spans="1:4" x14ac:dyDescent="0.25">
      <c r="A17" s="5" t="s">
        <v>5</v>
      </c>
      <c r="B17" s="6">
        <v>65000</v>
      </c>
      <c r="C17" s="6">
        <f>B17*1.05</f>
        <v>68250</v>
      </c>
      <c r="D17" s="6">
        <f>B17*1.15</f>
        <v>74750</v>
      </c>
    </row>
    <row r="18" spans="1:4" x14ac:dyDescent="0.25">
      <c r="A18" s="5" t="s">
        <v>6</v>
      </c>
      <c r="B18" s="6">
        <v>15000</v>
      </c>
      <c r="C18" s="6">
        <f t="shared" ref="C18:C22" si="0">B18*1.05</f>
        <v>15750</v>
      </c>
      <c r="D18" s="6">
        <f t="shared" ref="D18:D22" si="1">B18*1.15</f>
        <v>17250</v>
      </c>
    </row>
    <row r="19" spans="1:4" x14ac:dyDescent="0.25">
      <c r="A19" s="5" t="s">
        <v>7</v>
      </c>
      <c r="B19" s="6">
        <v>7500</v>
      </c>
      <c r="C19" s="6">
        <f t="shared" si="0"/>
        <v>7875</v>
      </c>
      <c r="D19" s="6">
        <f t="shared" si="1"/>
        <v>8625</v>
      </c>
    </row>
    <row r="20" spans="1:4" x14ac:dyDescent="0.25">
      <c r="A20" s="5" t="s">
        <v>8</v>
      </c>
      <c r="B20" s="6">
        <v>7500</v>
      </c>
      <c r="C20" s="6">
        <f t="shared" si="0"/>
        <v>7875</v>
      </c>
      <c r="D20" s="6">
        <f t="shared" si="1"/>
        <v>8625</v>
      </c>
    </row>
    <row r="21" spans="1:4" x14ac:dyDescent="0.25">
      <c r="A21" s="5" t="s">
        <v>9</v>
      </c>
      <c r="B21" s="6">
        <v>2500</v>
      </c>
      <c r="C21" s="6">
        <f t="shared" si="0"/>
        <v>2625</v>
      </c>
      <c r="D21" s="6">
        <f t="shared" si="1"/>
        <v>2875</v>
      </c>
    </row>
    <row r="22" spans="1:4" x14ac:dyDescent="0.25">
      <c r="A22" s="5" t="s">
        <v>10</v>
      </c>
      <c r="B22" s="6">
        <v>2500</v>
      </c>
      <c r="C22" s="6">
        <f t="shared" si="0"/>
        <v>2625</v>
      </c>
      <c r="D22" s="6">
        <f t="shared" si="1"/>
        <v>2875</v>
      </c>
    </row>
  </sheetData>
  <hyperlinks>
    <hyperlink ref="A2" r:id="rId1" xr:uid="{6DFBD916-C047-4B73-9AF3-F6988A3D8C8C}"/>
  </hyperlinks>
  <pageMargins left="0.7" right="0.7" top="0.75" bottom="0.75" header="0.3" footer="0.3"/>
  <pageSetup orientation="portrait" horizontalDpi="4294967293" verticalDpi="0" r:id="rId2"/>
  <ignoredErrors>
    <ignoredError sqref="B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Normal="100" workbookViewId="0">
      <selection activeCell="A12" sqref="A12"/>
    </sheetView>
  </sheetViews>
  <sheetFormatPr defaultRowHeight="15" x14ac:dyDescent="0.25"/>
  <cols>
    <col min="1" max="1" width="34.7109375" bestFit="1" customWidth="1"/>
    <col min="2" max="2" width="19.7109375" bestFit="1" customWidth="1"/>
    <col min="3" max="3" width="19.42578125" bestFit="1" customWidth="1"/>
    <col min="4" max="4" width="18.85546875" bestFit="1" customWidth="1"/>
    <col min="5" max="5" width="16.140625" bestFit="1" customWidth="1"/>
    <col min="7" max="7" width="51.5703125" bestFit="1" customWidth="1"/>
  </cols>
  <sheetData>
    <row r="1" spans="1:5" x14ac:dyDescent="0.25">
      <c r="A1" s="9" t="s">
        <v>17</v>
      </c>
    </row>
    <row r="2" spans="1:5" x14ac:dyDescent="0.25">
      <c r="A2" s="8" t="s">
        <v>43</v>
      </c>
    </row>
    <row r="4" spans="1:5" x14ac:dyDescent="0.25">
      <c r="B4" s="3" t="s">
        <v>44</v>
      </c>
      <c r="C4" s="4" t="s">
        <v>45</v>
      </c>
      <c r="D4" s="4" t="s">
        <v>46</v>
      </c>
      <c r="E4" s="10" t="s">
        <v>16</v>
      </c>
    </row>
    <row r="6" spans="1:5" x14ac:dyDescent="0.25">
      <c r="A6" s="9" t="s">
        <v>18</v>
      </c>
      <c r="B6" s="12">
        <v>0.185</v>
      </c>
      <c r="C6" s="12">
        <v>0.18</v>
      </c>
      <c r="D6" s="12">
        <v>0.18</v>
      </c>
      <c r="E6" s="12">
        <v>0.2</v>
      </c>
    </row>
    <row r="8" spans="1:5" x14ac:dyDescent="0.25">
      <c r="A8" s="9" t="s">
        <v>29</v>
      </c>
      <c r="B8" s="12">
        <v>0.48</v>
      </c>
      <c r="C8" s="12">
        <v>0.46</v>
      </c>
      <c r="D8" s="12">
        <v>0.46</v>
      </c>
      <c r="E8" s="12">
        <v>0.5</v>
      </c>
    </row>
    <row r="10" spans="1:5" x14ac:dyDescent="0.25">
      <c r="A10" s="9" t="s">
        <v>30</v>
      </c>
      <c r="B10" s="12">
        <v>0.4</v>
      </c>
      <c r="C10" s="12">
        <v>0.25</v>
      </c>
      <c r="D10" s="12">
        <v>0.3</v>
      </c>
      <c r="E10" s="12">
        <v>0.7</v>
      </c>
    </row>
    <row r="11" spans="1:5" x14ac:dyDescent="0.25">
      <c r="A11" s="9"/>
      <c r="B11" s="12"/>
      <c r="C11" s="12"/>
      <c r="D11" s="12"/>
      <c r="E11" s="12"/>
    </row>
    <row r="12" spans="1:5" x14ac:dyDescent="0.25">
      <c r="A12" s="9" t="s">
        <v>19</v>
      </c>
      <c r="B12" s="1">
        <v>28</v>
      </c>
      <c r="C12" s="1">
        <v>28.5</v>
      </c>
      <c r="D12" s="1">
        <v>30</v>
      </c>
      <c r="E12" s="1">
        <v>30</v>
      </c>
    </row>
    <row r="14" spans="1:5" x14ac:dyDescent="0.25">
      <c r="A14" s="9" t="s">
        <v>20</v>
      </c>
    </row>
    <row r="15" spans="1:5" x14ac:dyDescent="0.25">
      <c r="A15" s="5" t="s">
        <v>21</v>
      </c>
      <c r="B15">
        <v>8</v>
      </c>
      <c r="C15">
        <v>8</v>
      </c>
      <c r="D15" s="13">
        <f>B15*1.15</f>
        <v>9.1999999999999993</v>
      </c>
    </row>
    <row r="16" spans="1:5" x14ac:dyDescent="0.25">
      <c r="A16" s="5" t="s">
        <v>22</v>
      </c>
      <c r="B16">
        <v>10</v>
      </c>
      <c r="C16">
        <v>10</v>
      </c>
      <c r="D16" s="13">
        <f t="shared" ref="D16:D22" si="0">B16*1.15</f>
        <v>11.5</v>
      </c>
    </row>
    <row r="17" spans="1:4" x14ac:dyDescent="0.25">
      <c r="A17" s="5" t="s">
        <v>23</v>
      </c>
      <c r="B17">
        <v>6</v>
      </c>
      <c r="C17">
        <v>6</v>
      </c>
      <c r="D17" s="13">
        <f t="shared" si="0"/>
        <v>6.8999999999999995</v>
      </c>
    </row>
    <row r="18" spans="1:4" x14ac:dyDescent="0.25">
      <c r="A18" s="5" t="s">
        <v>24</v>
      </c>
      <c r="B18">
        <v>6</v>
      </c>
      <c r="C18">
        <v>6</v>
      </c>
      <c r="D18" s="13">
        <f t="shared" si="0"/>
        <v>6.8999999999999995</v>
      </c>
    </row>
    <row r="19" spans="1:4" x14ac:dyDescent="0.25">
      <c r="A19" s="5" t="s">
        <v>25</v>
      </c>
      <c r="B19">
        <v>8</v>
      </c>
      <c r="C19">
        <v>8</v>
      </c>
      <c r="D19" s="13">
        <f t="shared" si="0"/>
        <v>9.1999999999999993</v>
      </c>
    </row>
    <row r="20" spans="1:4" x14ac:dyDescent="0.25">
      <c r="A20" s="5" t="s">
        <v>28</v>
      </c>
      <c r="B20">
        <v>4</v>
      </c>
      <c r="C20">
        <v>4</v>
      </c>
      <c r="D20" s="13">
        <f t="shared" si="0"/>
        <v>4.5999999999999996</v>
      </c>
    </row>
    <row r="21" spans="1:4" x14ac:dyDescent="0.25">
      <c r="A21" s="5" t="s">
        <v>26</v>
      </c>
      <c r="B21">
        <v>2</v>
      </c>
      <c r="C21">
        <v>2</v>
      </c>
      <c r="D21" s="13">
        <f t="shared" si="0"/>
        <v>2.2999999999999998</v>
      </c>
    </row>
    <row r="22" spans="1:4" x14ac:dyDescent="0.25">
      <c r="A22" s="5" t="s">
        <v>27</v>
      </c>
      <c r="B22">
        <v>6</v>
      </c>
      <c r="C22">
        <v>6</v>
      </c>
      <c r="D22" s="13">
        <f t="shared" si="0"/>
        <v>6.8999999999999995</v>
      </c>
    </row>
  </sheetData>
  <hyperlinks>
    <hyperlink ref="A2" r:id="rId1" xr:uid="{5C526E08-944D-4F33-8154-D8F407A3A45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="110" zoomScaleNormal="110" workbookViewId="0">
      <selection activeCell="E21" sqref="E21"/>
    </sheetView>
  </sheetViews>
  <sheetFormatPr defaultRowHeight="15" x14ac:dyDescent="0.25"/>
  <cols>
    <col min="1" max="1" width="38.28515625" bestFit="1" customWidth="1"/>
    <col min="2" max="2" width="19.85546875" bestFit="1" customWidth="1"/>
    <col min="3" max="3" width="9.85546875" bestFit="1" customWidth="1"/>
    <col min="4" max="4" width="19.42578125" bestFit="1" customWidth="1"/>
    <col min="5" max="5" width="9.85546875" bestFit="1" customWidth="1"/>
    <col min="6" max="6" width="18.85546875" bestFit="1" customWidth="1"/>
    <col min="7" max="7" width="9.85546875" bestFit="1" customWidth="1"/>
  </cols>
  <sheetData>
    <row r="1" spans="1:7" x14ac:dyDescent="0.25">
      <c r="A1" s="9" t="s">
        <v>36</v>
      </c>
    </row>
    <row r="2" spans="1:7" x14ac:dyDescent="0.25">
      <c r="A2" s="8" t="s">
        <v>43</v>
      </c>
    </row>
    <row r="4" spans="1:7" x14ac:dyDescent="0.25">
      <c r="B4" s="3" t="s">
        <v>44</v>
      </c>
      <c r="C4" s="4" t="s">
        <v>37</v>
      </c>
      <c r="D4" s="18" t="s">
        <v>45</v>
      </c>
      <c r="E4" s="19" t="s">
        <v>37</v>
      </c>
      <c r="F4" s="4" t="s">
        <v>46</v>
      </c>
      <c r="G4" s="4" t="s">
        <v>37</v>
      </c>
    </row>
    <row r="5" spans="1:7" x14ac:dyDescent="0.25">
      <c r="D5" s="20"/>
      <c r="E5" s="21"/>
    </row>
    <row r="6" spans="1:7" x14ac:dyDescent="0.25">
      <c r="A6" t="s">
        <v>38</v>
      </c>
      <c r="B6" s="6">
        <v>100000</v>
      </c>
      <c r="D6" s="22">
        <v>105000</v>
      </c>
      <c r="E6" s="21"/>
      <c r="F6" s="6">
        <v>115000</v>
      </c>
    </row>
    <row r="7" spans="1:7" ht="17.25" x14ac:dyDescent="0.4">
      <c r="A7" t="s">
        <v>39</v>
      </c>
      <c r="B7" s="16">
        <v>20000</v>
      </c>
      <c r="C7" s="17">
        <f>B7/B$6</f>
        <v>0.2</v>
      </c>
      <c r="D7" s="23">
        <v>21000</v>
      </c>
      <c r="E7" s="24">
        <f>D7/D$6</f>
        <v>0.2</v>
      </c>
      <c r="F7" s="16">
        <v>22000</v>
      </c>
      <c r="G7" s="17">
        <f>F7/F$6</f>
        <v>0.19130434782608696</v>
      </c>
    </row>
    <row r="8" spans="1:7" x14ac:dyDescent="0.25">
      <c r="A8" t="s">
        <v>40</v>
      </c>
      <c r="B8" s="6">
        <f>B6-B7</f>
        <v>80000</v>
      </c>
      <c r="C8" s="17">
        <f t="shared" ref="C8:E10" si="0">B8/B$6</f>
        <v>0.8</v>
      </c>
      <c r="D8" s="22">
        <f>D6-D7</f>
        <v>84000</v>
      </c>
      <c r="E8" s="24">
        <f t="shared" si="0"/>
        <v>0.8</v>
      </c>
      <c r="F8" s="6">
        <f>F6-F7</f>
        <v>93000</v>
      </c>
      <c r="G8" s="17">
        <f t="shared" ref="G8" si="1">F8/F$6</f>
        <v>0.80869565217391304</v>
      </c>
    </row>
    <row r="9" spans="1:7" ht="17.25" x14ac:dyDescent="0.4">
      <c r="A9" t="s">
        <v>41</v>
      </c>
      <c r="B9" s="16">
        <v>45000</v>
      </c>
      <c r="C9" s="17">
        <f t="shared" si="0"/>
        <v>0.45</v>
      </c>
      <c r="D9" s="23">
        <v>45500</v>
      </c>
      <c r="E9" s="24">
        <f t="shared" si="0"/>
        <v>0.43333333333333335</v>
      </c>
      <c r="F9" s="16">
        <v>47000</v>
      </c>
      <c r="G9" s="17">
        <f t="shared" ref="G9" si="2">F9/F$6</f>
        <v>0.40869565217391307</v>
      </c>
    </row>
    <row r="10" spans="1:7" x14ac:dyDescent="0.25">
      <c r="A10" t="s">
        <v>42</v>
      </c>
      <c r="B10" s="6">
        <f>B8-B9</f>
        <v>35000</v>
      </c>
      <c r="C10" s="17">
        <f t="shared" si="0"/>
        <v>0.35</v>
      </c>
      <c r="D10" s="25">
        <f>D8-D9</f>
        <v>38500</v>
      </c>
      <c r="E10" s="26">
        <f t="shared" si="0"/>
        <v>0.36666666666666664</v>
      </c>
      <c r="F10" s="6">
        <f>F8-F9</f>
        <v>46000</v>
      </c>
      <c r="G10" s="17">
        <f t="shared" ref="G10" si="3">F10/F$6</f>
        <v>0.4</v>
      </c>
    </row>
  </sheetData>
  <hyperlinks>
    <hyperlink ref="A2" r:id="rId1" xr:uid="{3F894651-3FB9-4CBC-9AC8-90E11DB9850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A18" sqref="A18"/>
    </sheetView>
  </sheetViews>
  <sheetFormatPr defaultRowHeight="15" x14ac:dyDescent="0.25"/>
  <cols>
    <col min="1" max="1" width="38.28515625" bestFit="1" customWidth="1"/>
    <col min="2" max="2" width="19.7109375" bestFit="1" customWidth="1"/>
    <col min="3" max="3" width="19.42578125" bestFit="1" customWidth="1"/>
    <col min="4" max="4" width="18.85546875" bestFit="1" customWidth="1"/>
    <col min="5" max="5" width="19.140625" customWidth="1"/>
  </cols>
  <sheetData>
    <row r="1" spans="1:5" x14ac:dyDescent="0.25">
      <c r="A1" s="9" t="s">
        <v>35</v>
      </c>
    </row>
    <row r="2" spans="1:5" x14ac:dyDescent="0.25">
      <c r="A2" s="8" t="s">
        <v>43</v>
      </c>
    </row>
    <row r="4" spans="1:5" x14ac:dyDescent="0.25">
      <c r="B4" s="3" t="s">
        <v>44</v>
      </c>
      <c r="C4" s="4" t="s">
        <v>45</v>
      </c>
      <c r="D4" s="4" t="s">
        <v>46</v>
      </c>
      <c r="E4" s="10"/>
    </row>
    <row r="6" spans="1:5" ht="18.75" x14ac:dyDescent="0.3">
      <c r="A6" s="9" t="s">
        <v>11</v>
      </c>
      <c r="B6" s="7" t="s">
        <v>14</v>
      </c>
      <c r="C6" s="7" t="s">
        <v>13</v>
      </c>
      <c r="D6" s="15" t="s">
        <v>12</v>
      </c>
      <c r="E6" s="12"/>
    </row>
    <row r="8" spans="1:5" x14ac:dyDescent="0.25">
      <c r="A8" s="14" t="s">
        <v>31</v>
      </c>
    </row>
    <row r="10" spans="1:5" x14ac:dyDescent="0.25">
      <c r="A10" s="9" t="s">
        <v>32</v>
      </c>
      <c r="B10" s="2">
        <v>0</v>
      </c>
      <c r="C10" s="2">
        <v>50</v>
      </c>
      <c r="D10" s="2">
        <v>100</v>
      </c>
    </row>
    <row r="11" spans="1:5" x14ac:dyDescent="0.25">
      <c r="B11" s="2"/>
      <c r="C11" s="2"/>
      <c r="D11" s="2"/>
    </row>
    <row r="12" spans="1:5" x14ac:dyDescent="0.25">
      <c r="A12" s="14" t="s">
        <v>31</v>
      </c>
      <c r="B12" s="2"/>
      <c r="C12" s="2"/>
      <c r="D12" s="2"/>
    </row>
    <row r="13" spans="1:5" x14ac:dyDescent="0.25">
      <c r="B13" s="2"/>
      <c r="C13" s="2"/>
      <c r="D13" s="2"/>
    </row>
    <row r="14" spans="1:5" x14ac:dyDescent="0.25">
      <c r="A14" s="9" t="s">
        <v>33</v>
      </c>
      <c r="B14" s="2">
        <v>150</v>
      </c>
      <c r="C14" s="2">
        <v>175</v>
      </c>
      <c r="D14" s="2">
        <v>200</v>
      </c>
    </row>
    <row r="16" spans="1:5" x14ac:dyDescent="0.25">
      <c r="A16" s="14" t="s">
        <v>31</v>
      </c>
    </row>
    <row r="18" spans="1:4" x14ac:dyDescent="0.25">
      <c r="A18" s="9" t="s">
        <v>34</v>
      </c>
      <c r="B18" s="11">
        <v>0.25</v>
      </c>
      <c r="C18" s="11">
        <v>0.3</v>
      </c>
      <c r="D18" s="11">
        <v>0.35</v>
      </c>
    </row>
  </sheetData>
  <hyperlinks>
    <hyperlink ref="A2" r:id="rId1" xr:uid="{1173407E-4272-4D5A-AE0C-46340B72DAA1}"/>
  </hyperlinks>
  <pageMargins left="0.7" right="0.7" top="0.75" bottom="0.75" header="0.3" footer="0.3"/>
  <ignoredErrors>
    <ignoredError sqref="B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Focused Scorecard</vt:lpstr>
      <vt:lpstr>The Key Metric Scorecard</vt:lpstr>
      <vt:lpstr>The Financial Scorecard</vt:lpstr>
      <vt:lpstr>The One Thing Scorecard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 Shumway</cp:lastModifiedBy>
  <dcterms:created xsi:type="dcterms:W3CDTF">2018-03-17T22:10:18Z</dcterms:created>
  <dcterms:modified xsi:type="dcterms:W3CDTF">2022-01-03T18:46:54Z</dcterms:modified>
</cp:coreProperties>
</file>