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CBF BBF Content Calendar\December\"/>
    </mc:Choice>
  </mc:AlternateContent>
  <xr:revisionPtr revIDLastSave="0" documentId="13_ncr:1_{DE63E881-9769-4AFF-A140-A62FE7725340}" xr6:coauthVersionLast="45" xr6:coauthVersionMax="45" xr10:uidLastSave="{00000000-0000-0000-0000-000000000000}"/>
  <bookViews>
    <workbookView xWindow="-28920" yWindow="-120" windowWidth="29040" windowHeight="15840" xr2:uid="{BF6BC5F3-39D2-423C-84B7-FE4279441E6F}"/>
  </bookViews>
  <sheets>
    <sheet name="Taproom Beer Sales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F19" i="1"/>
  <c r="F20" i="1"/>
  <c r="F21" i="1"/>
  <c r="F22" i="1"/>
  <c r="F23" i="1"/>
  <c r="F18" i="1"/>
  <c r="D19" i="1"/>
  <c r="D20" i="1"/>
  <c r="D21" i="1"/>
  <c r="D22" i="1"/>
  <c r="D23" i="1"/>
  <c r="D18" i="1"/>
  <c r="C12" i="1"/>
  <c r="B8" i="1"/>
  <c r="B11" i="1" s="1"/>
  <c r="B10" i="1" l="1"/>
  <c r="B12" i="1" s="1"/>
  <c r="B15" i="1" s="1"/>
  <c r="F24" i="1"/>
  <c r="D24" i="1"/>
</calcChain>
</file>

<file path=xl/sharedStrings.xml><?xml version="1.0" encoding="utf-8"?>
<sst xmlns="http://schemas.openxmlformats.org/spreadsheetml/2006/main" count="26" uniqueCount="24">
  <si>
    <t>Ounces</t>
  </si>
  <si>
    <t>Draft</t>
  </si>
  <si>
    <t>Draft / Flight</t>
  </si>
  <si>
    <t>Draft - Big Beer</t>
  </si>
  <si>
    <t>Growler</t>
  </si>
  <si>
    <t>Growler / Crowler</t>
  </si>
  <si>
    <t>Ounces / Gallon</t>
  </si>
  <si>
    <t>Gallons per BBL</t>
  </si>
  <si>
    <t>Total Ounces / BBL</t>
  </si>
  <si>
    <t>Estimated Beer Loss</t>
  </si>
  <si>
    <t>Estimated Employee Beer</t>
  </si>
  <si>
    <t>Total Beer Loss</t>
  </si>
  <si>
    <t xml:space="preserve">Total Beer Available </t>
  </si>
  <si>
    <t>for Sale</t>
  </si>
  <si>
    <t>Units Sold</t>
  </si>
  <si>
    <t>Total Ounces</t>
  </si>
  <si>
    <t>Price / Unit</t>
  </si>
  <si>
    <t>Total Sales $</t>
  </si>
  <si>
    <t>Total Beer Sold</t>
  </si>
  <si>
    <t>= Total Beer Available and Total Beer Sold should be same/similar</t>
  </si>
  <si>
    <t>How Much Beer Can You Sell per BBL Calculator</t>
  </si>
  <si>
    <t>Beer Sales in $ and Servings</t>
  </si>
  <si>
    <t>= Make Entries in BLUE. Enter your details here</t>
  </si>
  <si>
    <t>www.CraftBreweryFinancialTraining.com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</si>
</sst>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164" fontId="3" fillId="0" borderId="0" xfId="1" applyNumberFormat="1" applyFont="1"/>
    <xf numFmtId="164" fontId="4" fillId="0" borderId="0" xfId="1" applyNumberFormat="1" applyFont="1"/>
    <xf numFmtId="44" fontId="0" fillId="0" borderId="0" xfId="2" applyFont="1"/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2" applyFont="1"/>
    <xf numFmtId="0" fontId="2" fillId="0" borderId="0" xfId="0" applyFont="1"/>
    <xf numFmtId="0" fontId="0" fillId="2" borderId="0" xfId="0" applyFill="1"/>
    <xf numFmtId="0" fontId="0" fillId="0" borderId="0" xfId="0" quotePrefix="1"/>
    <xf numFmtId="0" fontId="0" fillId="3" borderId="0" xfId="0" applyFill="1"/>
    <xf numFmtId="9" fontId="0" fillId="2" borderId="0" xfId="3" applyFont="1" applyFill="1"/>
    <xf numFmtId="164" fontId="0" fillId="3" borderId="0" xfId="1" applyNumberFormat="1" applyFont="1" applyFill="1"/>
    <xf numFmtId="164" fontId="0" fillId="2" borderId="0" xfId="1" applyNumberFormat="1" applyFont="1" applyFill="1"/>
    <xf numFmtId="164" fontId="4" fillId="2" borderId="0" xfId="1" applyNumberFormat="1" applyFont="1" applyFill="1"/>
    <xf numFmtId="0" fontId="5" fillId="0" borderId="0" xfId="4"/>
    <xf numFmtId="0" fontId="6" fillId="0" borderId="0" xfId="0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ial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50D8-380B-404E-9AD2-0692F2221600}">
  <dimension ref="A1:F24"/>
  <sheetViews>
    <sheetView tabSelected="1" zoomScale="110" zoomScaleNormal="110" workbookViewId="0">
      <selection activeCell="A4" sqref="A4"/>
    </sheetView>
  </sheetViews>
  <sheetFormatPr defaultRowHeight="15" x14ac:dyDescent="0.25"/>
  <cols>
    <col min="1" max="1" width="22.85546875" bestFit="1" customWidth="1"/>
    <col min="2" max="2" width="15.7109375" style="2" customWidth="1"/>
    <col min="3" max="3" width="9.42578125" bestFit="1" customWidth="1"/>
    <col min="4" max="4" width="11.85546875" bestFit="1" customWidth="1"/>
    <col min="5" max="5" width="10.42578125" bestFit="1" customWidth="1"/>
    <col min="6" max="6" width="11.28515625" bestFit="1" customWidth="1"/>
  </cols>
  <sheetData>
    <row r="1" spans="1:6" x14ac:dyDescent="0.25">
      <c r="A1" s="9" t="s">
        <v>21</v>
      </c>
    </row>
    <row r="2" spans="1:6" x14ac:dyDescent="0.25">
      <c r="A2" s="18" t="s">
        <v>20</v>
      </c>
    </row>
    <row r="3" spans="1:6" x14ac:dyDescent="0.25">
      <c r="A3" s="17" t="s">
        <v>23</v>
      </c>
    </row>
    <row r="5" spans="1:6" ht="17.25" x14ac:dyDescent="0.4">
      <c r="B5" s="6" t="s">
        <v>0</v>
      </c>
    </row>
    <row r="6" spans="1:6" x14ac:dyDescent="0.25">
      <c r="A6" t="s">
        <v>6</v>
      </c>
      <c r="B6" s="2">
        <v>128</v>
      </c>
      <c r="E6" s="10"/>
      <c r="F6" s="11" t="s">
        <v>22</v>
      </c>
    </row>
    <row r="7" spans="1:6" x14ac:dyDescent="0.25">
      <c r="A7" t="s">
        <v>7</v>
      </c>
      <c r="B7" s="3">
        <v>31</v>
      </c>
    </row>
    <row r="8" spans="1:6" x14ac:dyDescent="0.25">
      <c r="A8" t="s">
        <v>8</v>
      </c>
      <c r="B8" s="2">
        <f>B7*B6</f>
        <v>3968</v>
      </c>
      <c r="E8" s="12"/>
      <c r="F8" s="11" t="s">
        <v>19</v>
      </c>
    </row>
    <row r="10" spans="1:6" x14ac:dyDescent="0.25">
      <c r="A10" t="s">
        <v>9</v>
      </c>
      <c r="B10" s="2">
        <f>B8*C10*-1</f>
        <v>-396.8</v>
      </c>
      <c r="C10" s="13">
        <v>0.1</v>
      </c>
    </row>
    <row r="11" spans="1:6" ht="17.25" x14ac:dyDescent="0.4">
      <c r="A11" t="s">
        <v>10</v>
      </c>
      <c r="B11" s="4">
        <f>B8*C11*-1</f>
        <v>-595.19999999999993</v>
      </c>
      <c r="C11" s="13">
        <v>0.15</v>
      </c>
    </row>
    <row r="12" spans="1:6" x14ac:dyDescent="0.25">
      <c r="A12" t="s">
        <v>11</v>
      </c>
      <c r="B12" s="2">
        <f>SUM(B10:B11)</f>
        <v>-992</v>
      </c>
      <c r="C12" s="1">
        <f>SUM(C10:C11)</f>
        <v>0.25</v>
      </c>
    </row>
    <row r="14" spans="1:6" x14ac:dyDescent="0.25">
      <c r="A14" s="9" t="s">
        <v>12</v>
      </c>
    </row>
    <row r="15" spans="1:6" x14ac:dyDescent="0.25">
      <c r="A15" s="9" t="s">
        <v>13</v>
      </c>
      <c r="B15" s="14">
        <f>B8+B12</f>
        <v>2976</v>
      </c>
    </row>
    <row r="17" spans="1:6" ht="17.25" x14ac:dyDescent="0.4">
      <c r="B17" s="6" t="s">
        <v>0</v>
      </c>
      <c r="C17" s="7" t="s">
        <v>14</v>
      </c>
      <c r="D17" s="7" t="s">
        <v>15</v>
      </c>
      <c r="E17" s="7" t="s">
        <v>16</v>
      </c>
      <c r="F17" s="7" t="s">
        <v>17</v>
      </c>
    </row>
    <row r="18" spans="1:6" x14ac:dyDescent="0.25">
      <c r="A18" t="s">
        <v>1</v>
      </c>
      <c r="B18" s="2">
        <v>16</v>
      </c>
      <c r="C18" s="15">
        <v>90</v>
      </c>
      <c r="D18" s="2">
        <f>B18*C18</f>
        <v>1440</v>
      </c>
      <c r="E18" s="5">
        <v>6</v>
      </c>
      <c r="F18" s="5">
        <f>C18*E18</f>
        <v>540</v>
      </c>
    </row>
    <row r="19" spans="1:6" x14ac:dyDescent="0.25">
      <c r="A19" t="s">
        <v>1</v>
      </c>
      <c r="B19" s="2">
        <v>12</v>
      </c>
      <c r="C19" s="15">
        <v>20</v>
      </c>
      <c r="D19" s="2">
        <f t="shared" ref="D19:D23" si="0">B19*C19</f>
        <v>240</v>
      </c>
      <c r="E19" s="5">
        <v>6</v>
      </c>
      <c r="F19" s="5">
        <f t="shared" ref="F19:F23" si="1">C19*E19</f>
        <v>120</v>
      </c>
    </row>
    <row r="20" spans="1:6" x14ac:dyDescent="0.25">
      <c r="A20" t="s">
        <v>3</v>
      </c>
      <c r="B20" s="2">
        <v>10</v>
      </c>
      <c r="C20" s="15">
        <v>20</v>
      </c>
      <c r="D20" s="2">
        <f t="shared" si="0"/>
        <v>200</v>
      </c>
      <c r="E20" s="5">
        <v>6</v>
      </c>
      <c r="F20" s="5">
        <f t="shared" si="1"/>
        <v>120</v>
      </c>
    </row>
    <row r="21" spans="1:6" x14ac:dyDescent="0.25">
      <c r="A21" t="s">
        <v>2</v>
      </c>
      <c r="B21" s="2">
        <v>3</v>
      </c>
      <c r="C21" s="15">
        <v>25</v>
      </c>
      <c r="D21" s="2">
        <f t="shared" si="0"/>
        <v>75</v>
      </c>
      <c r="E21" s="5">
        <v>3</v>
      </c>
      <c r="F21" s="5">
        <f t="shared" si="1"/>
        <v>75</v>
      </c>
    </row>
    <row r="22" spans="1:6" x14ac:dyDescent="0.25">
      <c r="A22" t="s">
        <v>5</v>
      </c>
      <c r="B22" s="2">
        <v>32</v>
      </c>
      <c r="C22" s="15">
        <v>10</v>
      </c>
      <c r="D22" s="2">
        <f t="shared" si="0"/>
        <v>320</v>
      </c>
      <c r="E22" s="5">
        <v>12</v>
      </c>
      <c r="F22" s="5">
        <f t="shared" si="1"/>
        <v>120</v>
      </c>
    </row>
    <row r="23" spans="1:6" ht="17.25" x14ac:dyDescent="0.4">
      <c r="A23" t="s">
        <v>4</v>
      </c>
      <c r="B23" s="4">
        <v>64</v>
      </c>
      <c r="C23" s="16">
        <v>10</v>
      </c>
      <c r="D23" s="4">
        <f t="shared" si="0"/>
        <v>640</v>
      </c>
      <c r="E23" s="8">
        <v>15</v>
      </c>
      <c r="F23" s="8">
        <f t="shared" si="1"/>
        <v>150</v>
      </c>
    </row>
    <row r="24" spans="1:6" x14ac:dyDescent="0.25">
      <c r="A24" s="9" t="s">
        <v>18</v>
      </c>
      <c r="C24" s="2">
        <f>SUM(C18:C23)</f>
        <v>175</v>
      </c>
      <c r="D24" s="14">
        <f>SUM(D18:D23)</f>
        <v>2915</v>
      </c>
      <c r="E24" s="5"/>
      <c r="F24" s="5">
        <f>SUM(F18:F23)</f>
        <v>1125</v>
      </c>
    </row>
  </sheetData>
  <hyperlinks>
    <hyperlink ref="A3" r:id="rId1" xr:uid="{9AA159F5-F1B9-4A14-966A-DE05B1A68DAA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Taproom Beer Sales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2018-04-18T19:26:42Z</dcterms:created>
  <dcterms:modified xsi:type="dcterms:W3CDTF">2020-08-31T15:08:56Z</dcterms:modified>
</cp:coreProperties>
</file>