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humway\Documents\Misc\"/>
    </mc:Choice>
  </mc:AlternateContent>
  <xr:revisionPtr revIDLastSave="0" documentId="13_ncr:1_{A51FBB9C-DBB1-4F39-AF70-8D3C0E816A13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Simple Income Statement" sheetId="1" r:id="rId1"/>
    <sheet name="More Detailed Income Statement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2" l="1"/>
  <c r="B16" i="2"/>
  <c r="C39" i="2"/>
  <c r="B15" i="2"/>
  <c r="B39" i="2" l="1"/>
  <c r="B22" i="2"/>
  <c r="B23" i="2"/>
  <c r="B21" i="2"/>
  <c r="B18" i="2"/>
  <c r="C18" i="2" s="1"/>
  <c r="B12" i="2"/>
  <c r="C34" i="2" s="1"/>
  <c r="C19" i="1"/>
  <c r="C17" i="1"/>
  <c r="B18" i="1"/>
  <c r="B20" i="1" s="1"/>
  <c r="C20" i="1" s="1"/>
  <c r="B9" i="1"/>
  <c r="B11" i="1" s="1"/>
  <c r="C32" i="2" l="1"/>
  <c r="C11" i="2"/>
  <c r="C23" i="2"/>
  <c r="C22" i="2"/>
  <c r="C33" i="2"/>
  <c r="C36" i="2"/>
  <c r="C15" i="2"/>
  <c r="C16" i="2"/>
  <c r="C28" i="2"/>
  <c r="C21" i="2"/>
  <c r="C9" i="2"/>
  <c r="C17" i="2"/>
  <c r="C30" i="2"/>
  <c r="C37" i="2"/>
  <c r="C38" i="2"/>
  <c r="C18" i="1"/>
  <c r="C10" i="2"/>
  <c r="C29" i="2"/>
  <c r="B24" i="2"/>
  <c r="B41" i="2" l="1"/>
  <c r="C41" i="2" s="1"/>
  <c r="C24" i="2"/>
</calcChain>
</file>

<file path=xl/sharedStrings.xml><?xml version="1.0" encoding="utf-8"?>
<sst xmlns="http://schemas.openxmlformats.org/spreadsheetml/2006/main" count="65" uniqueCount="46">
  <si>
    <t>Sample Income Statements</t>
  </si>
  <si>
    <t>Keep it Simple P&amp;L</t>
  </si>
  <si>
    <t>Sales</t>
  </si>
  <si>
    <t>Cost of Sales</t>
  </si>
  <si>
    <t>Gross Profit</t>
  </si>
  <si>
    <t>Operating Expenses</t>
  </si>
  <si>
    <t>Net Income (Loss)</t>
  </si>
  <si>
    <t>Keep it Simple + Add Key Metrics</t>
  </si>
  <si>
    <t>% of Sales</t>
  </si>
  <si>
    <t>Notes + Deep thoughts</t>
  </si>
  <si>
    <t>So few companies do this - just create a 5 line P&amp;L</t>
  </si>
  <si>
    <t>If you give this a try, I guarantee more people will read it</t>
  </si>
  <si>
    <t>When they read it, they'll know the score</t>
  </si>
  <si>
    <t>When they know the score, they'll want to know how to improve</t>
  </si>
  <si>
    <t>and how to win.  Keep it simple and share the numbers</t>
  </si>
  <si>
    <t xml:space="preserve">Same idea as above - a 5 line P&amp;L with just a few percentages </t>
  </si>
  <si>
    <t xml:space="preserve">added in.  You can call them Key Metrics if you like - </t>
  </si>
  <si>
    <t xml:space="preserve">For example - "Our key metric is to keep operating expenses </t>
  </si>
  <si>
    <t>Keep this up, and you'll sound like a real bean counter!</t>
  </si>
  <si>
    <t xml:space="preserve">Once the 5-line P&amp;L becomes a little 'too simple' you can graduate to a more </t>
  </si>
  <si>
    <t>Total Sales</t>
  </si>
  <si>
    <t>Total Cost of Sales</t>
  </si>
  <si>
    <t>Total Gross Profit</t>
  </si>
  <si>
    <t>Operating Expense</t>
  </si>
  <si>
    <t>Payroll</t>
  </si>
  <si>
    <t>Wages</t>
  </si>
  <si>
    <t>Payroll taxes</t>
  </si>
  <si>
    <t>Employee benefits</t>
  </si>
  <si>
    <t>Occupancy &amp; Equipment</t>
  </si>
  <si>
    <t>Lease</t>
  </si>
  <si>
    <t>Insurance</t>
  </si>
  <si>
    <t>Utilities</t>
  </si>
  <si>
    <t>General &amp; Admin</t>
  </si>
  <si>
    <t>Marketing</t>
  </si>
  <si>
    <t>Credit card fees</t>
  </si>
  <si>
    <t>Bookkeeping</t>
  </si>
  <si>
    <t>Total Operating Expense</t>
  </si>
  <si>
    <t>Net Income</t>
  </si>
  <si>
    <t>detailed income statement.  Below is an example.</t>
  </si>
  <si>
    <t>Year-to-Date</t>
  </si>
  <si>
    <t>www.CraftBreweryFinance.com</t>
  </si>
  <si>
    <t>Brewery Financials</t>
  </si>
  <si>
    <t>under 25%"  or "The goal is to put 15% of sales to the bottom line"</t>
  </si>
  <si>
    <t>Keg Beer</t>
  </si>
  <si>
    <t>Package Beer - Cans</t>
  </si>
  <si>
    <t>Package Beer - Bottles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</si>
</sst>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4" fillId="0" borderId="0" xfId="1" applyNumberFormat="1" applyFont="1"/>
    <xf numFmtId="0" fontId="0" fillId="0" borderId="0" xfId="0" quotePrefix="1"/>
    <xf numFmtId="0" fontId="0" fillId="0" borderId="0" xfId="0" applyAlignment="1">
      <alignment horizontal="left" indent="1"/>
    </xf>
    <xf numFmtId="0" fontId="2" fillId="0" borderId="0" xfId="0" quotePrefix="1" applyFont="1" applyAlignment="1">
      <alignment horizontal="center"/>
    </xf>
    <xf numFmtId="165" fontId="0" fillId="0" borderId="0" xfId="2" applyNumberFormat="1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3"/>
    <xf numFmtId="164" fontId="0" fillId="0" borderId="0" xfId="1" applyNumberFormat="1" applyFont="1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="130" zoomScaleNormal="130" workbookViewId="0">
      <selection activeCell="B20" sqref="B20"/>
    </sheetView>
  </sheetViews>
  <sheetFormatPr defaultRowHeight="14.4" x14ac:dyDescent="0.3"/>
  <cols>
    <col min="1" max="1" width="19.5546875" customWidth="1"/>
    <col min="2" max="2" width="13.21875" bestFit="1" customWidth="1"/>
    <col min="3" max="3" width="9.21875" bestFit="1" customWidth="1"/>
  </cols>
  <sheetData>
    <row r="1" spans="1:5" x14ac:dyDescent="0.3">
      <c r="A1" s="11" t="s">
        <v>40</v>
      </c>
    </row>
    <row r="2" spans="1:5" x14ac:dyDescent="0.3">
      <c r="A2" s="1" t="s">
        <v>41</v>
      </c>
    </row>
    <row r="3" spans="1:5" x14ac:dyDescent="0.3">
      <c r="A3" s="2" t="s">
        <v>0</v>
      </c>
    </row>
    <row r="5" spans="1:5" x14ac:dyDescent="0.3">
      <c r="A5" s="1" t="s">
        <v>1</v>
      </c>
      <c r="E5" s="1" t="s">
        <v>9</v>
      </c>
    </row>
    <row r="6" spans="1:5" x14ac:dyDescent="0.3">
      <c r="B6" s="9" t="s">
        <v>39</v>
      </c>
      <c r="C6" s="10"/>
    </row>
    <row r="7" spans="1:5" x14ac:dyDescent="0.3">
      <c r="A7" t="s">
        <v>2</v>
      </c>
      <c r="B7" s="3">
        <v>1000000</v>
      </c>
      <c r="E7" t="s">
        <v>10</v>
      </c>
    </row>
    <row r="8" spans="1:5" ht="16.2" x14ac:dyDescent="0.45">
      <c r="A8" t="s">
        <v>3</v>
      </c>
      <c r="B8" s="4">
        <v>575000</v>
      </c>
      <c r="C8" s="8"/>
      <c r="E8" t="s">
        <v>11</v>
      </c>
    </row>
    <row r="9" spans="1:5" x14ac:dyDescent="0.3">
      <c r="A9" t="s">
        <v>4</v>
      </c>
      <c r="B9" s="3">
        <f>B7-B8</f>
        <v>425000</v>
      </c>
      <c r="C9" s="8"/>
      <c r="E9" t="s">
        <v>12</v>
      </c>
    </row>
    <row r="10" spans="1:5" ht="16.2" x14ac:dyDescent="0.45">
      <c r="A10" t="s">
        <v>5</v>
      </c>
      <c r="B10" s="4">
        <v>275000</v>
      </c>
      <c r="C10" s="8"/>
      <c r="E10" t="s">
        <v>13</v>
      </c>
    </row>
    <row r="11" spans="1:5" x14ac:dyDescent="0.3">
      <c r="A11" t="s">
        <v>6</v>
      </c>
      <c r="B11" s="3">
        <f>B9-B10</f>
        <v>150000</v>
      </c>
      <c r="C11" s="8"/>
      <c r="E11" t="s">
        <v>14</v>
      </c>
    </row>
    <row r="14" spans="1:5" x14ac:dyDescent="0.3">
      <c r="A14" s="1" t="s">
        <v>7</v>
      </c>
      <c r="E14" s="1" t="s">
        <v>9</v>
      </c>
    </row>
    <row r="15" spans="1:5" x14ac:dyDescent="0.3">
      <c r="C15" s="5" t="s">
        <v>8</v>
      </c>
    </row>
    <row r="16" spans="1:5" x14ac:dyDescent="0.3">
      <c r="A16" t="s">
        <v>2</v>
      </c>
      <c r="B16" s="3">
        <v>1000000</v>
      </c>
      <c r="E16" t="s">
        <v>15</v>
      </c>
    </row>
    <row r="17" spans="1:5" ht="16.2" x14ac:dyDescent="0.45">
      <c r="A17" t="s">
        <v>3</v>
      </c>
      <c r="B17" s="4">
        <v>575000</v>
      </c>
      <c r="C17" s="8">
        <f>B17/$B$16</f>
        <v>0.57499999999999996</v>
      </c>
      <c r="E17" t="s">
        <v>16</v>
      </c>
    </row>
    <row r="18" spans="1:5" x14ac:dyDescent="0.3">
      <c r="A18" t="s">
        <v>4</v>
      </c>
      <c r="B18" s="3">
        <f>B16-B17</f>
        <v>425000</v>
      </c>
      <c r="C18" s="8">
        <f t="shared" ref="C18:C20" si="0">B18/$B$16</f>
        <v>0.42499999999999999</v>
      </c>
      <c r="E18" t="s">
        <v>17</v>
      </c>
    </row>
    <row r="19" spans="1:5" ht="16.2" x14ac:dyDescent="0.45">
      <c r="A19" t="s">
        <v>5</v>
      </c>
      <c r="B19" s="4">
        <v>275000</v>
      </c>
      <c r="C19" s="8">
        <f t="shared" si="0"/>
        <v>0.27500000000000002</v>
      </c>
      <c r="E19" t="s">
        <v>42</v>
      </c>
    </row>
    <row r="20" spans="1:5" x14ac:dyDescent="0.3">
      <c r="A20" t="s">
        <v>6</v>
      </c>
      <c r="B20" s="3">
        <f>B18-B19</f>
        <v>150000</v>
      </c>
      <c r="C20" s="8">
        <f t="shared" si="0"/>
        <v>0.15</v>
      </c>
      <c r="E20" t="s">
        <v>18</v>
      </c>
    </row>
  </sheetData>
  <hyperlinks>
    <hyperlink ref="A1" r:id="rId1" xr:uid="{BA26E0A1-046F-4419-9C51-C10E44EBF249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zoomScale="140" zoomScaleNormal="140" workbookViewId="0">
      <selection activeCell="B18" sqref="B18"/>
    </sheetView>
  </sheetViews>
  <sheetFormatPr defaultRowHeight="14.4" x14ac:dyDescent="0.3"/>
  <cols>
    <col min="1" max="1" width="26.5546875" customWidth="1"/>
    <col min="2" max="2" width="13.21875" bestFit="1" customWidth="1"/>
    <col min="3" max="3" width="12.77734375" customWidth="1"/>
  </cols>
  <sheetData>
    <row r="1" spans="1:3" x14ac:dyDescent="0.3">
      <c r="A1" s="11" t="s">
        <v>40</v>
      </c>
    </row>
    <row r="2" spans="1:3" x14ac:dyDescent="0.3">
      <c r="A2" s="1" t="s">
        <v>41</v>
      </c>
    </row>
    <row r="3" spans="1:3" x14ac:dyDescent="0.3">
      <c r="A3" s="2" t="s">
        <v>0</v>
      </c>
    </row>
    <row r="5" spans="1:3" x14ac:dyDescent="0.3">
      <c r="A5" t="s">
        <v>19</v>
      </c>
    </row>
    <row r="6" spans="1:3" x14ac:dyDescent="0.3">
      <c r="A6" t="s">
        <v>38</v>
      </c>
    </row>
    <row r="8" spans="1:3" x14ac:dyDescent="0.3">
      <c r="A8" t="s">
        <v>2</v>
      </c>
      <c r="B8" s="3"/>
      <c r="C8" s="7" t="s">
        <v>8</v>
      </c>
    </row>
    <row r="9" spans="1:3" x14ac:dyDescent="0.3">
      <c r="A9" s="6" t="s">
        <v>43</v>
      </c>
      <c r="B9" s="3">
        <v>350000</v>
      </c>
      <c r="C9" s="8">
        <f>B9/$B$12</f>
        <v>0.35</v>
      </c>
    </row>
    <row r="10" spans="1:3" x14ac:dyDescent="0.3">
      <c r="A10" s="6" t="s">
        <v>44</v>
      </c>
      <c r="B10" s="3">
        <v>450000</v>
      </c>
      <c r="C10" s="8">
        <f t="shared" ref="C10:C11" si="0">B10/$B$12</f>
        <v>0.45</v>
      </c>
    </row>
    <row r="11" spans="1:3" ht="16.2" x14ac:dyDescent="0.45">
      <c r="A11" s="6" t="s">
        <v>45</v>
      </c>
      <c r="B11" s="4">
        <v>200000</v>
      </c>
      <c r="C11" s="8">
        <f t="shared" si="0"/>
        <v>0.2</v>
      </c>
    </row>
    <row r="12" spans="1:3" x14ac:dyDescent="0.3">
      <c r="A12" t="s">
        <v>20</v>
      </c>
      <c r="B12" s="3">
        <f>SUM(B9:B11)</f>
        <v>1000000</v>
      </c>
      <c r="C12" s="8"/>
    </row>
    <row r="13" spans="1:3" x14ac:dyDescent="0.3">
      <c r="B13" s="3"/>
      <c r="C13" s="8"/>
    </row>
    <row r="14" spans="1:3" x14ac:dyDescent="0.3">
      <c r="A14" t="s">
        <v>3</v>
      </c>
      <c r="B14" s="3"/>
      <c r="C14" s="8"/>
    </row>
    <row r="15" spans="1:3" x14ac:dyDescent="0.3">
      <c r="A15" s="6" t="s">
        <v>43</v>
      </c>
      <c r="B15" s="3">
        <f>B9*0.5</f>
        <v>175000</v>
      </c>
      <c r="C15" s="8">
        <f>B15/$B$12</f>
        <v>0.17499999999999999</v>
      </c>
    </row>
    <row r="16" spans="1:3" x14ac:dyDescent="0.3">
      <c r="A16" s="6" t="s">
        <v>44</v>
      </c>
      <c r="B16" s="3">
        <f>B10*0.65</f>
        <v>292500</v>
      </c>
      <c r="C16" s="8">
        <f t="shared" ref="C16:C17" si="1">B16/$B$12</f>
        <v>0.29249999999999998</v>
      </c>
    </row>
    <row r="17" spans="1:3" ht="16.2" x14ac:dyDescent="0.45">
      <c r="A17" s="6" t="s">
        <v>45</v>
      </c>
      <c r="B17" s="4">
        <f>B11*0.5355</f>
        <v>107100</v>
      </c>
      <c r="C17" s="8">
        <f t="shared" si="1"/>
        <v>0.1071</v>
      </c>
    </row>
    <row r="18" spans="1:3" x14ac:dyDescent="0.3">
      <c r="A18" t="s">
        <v>21</v>
      </c>
      <c r="B18" s="12">
        <f>SUM(B15:B17)</f>
        <v>574600</v>
      </c>
      <c r="C18" s="8">
        <f>B18/B12</f>
        <v>0.5746</v>
      </c>
    </row>
    <row r="19" spans="1:3" x14ac:dyDescent="0.3">
      <c r="B19" s="3"/>
      <c r="C19" s="8"/>
    </row>
    <row r="20" spans="1:3" x14ac:dyDescent="0.3">
      <c r="A20" t="s">
        <v>4</v>
      </c>
      <c r="B20" s="3"/>
      <c r="C20" s="8"/>
    </row>
    <row r="21" spans="1:3" x14ac:dyDescent="0.3">
      <c r="A21" s="6" t="s">
        <v>43</v>
      </c>
      <c r="B21" s="3">
        <f>B9-B15</f>
        <v>175000</v>
      </c>
      <c r="C21" s="8">
        <f>B21/$B$12</f>
        <v>0.17499999999999999</v>
      </c>
    </row>
    <row r="22" spans="1:3" x14ac:dyDescent="0.3">
      <c r="A22" s="6" t="s">
        <v>44</v>
      </c>
      <c r="B22" s="3">
        <f t="shared" ref="B22:B23" si="2">B10-B16</f>
        <v>157500</v>
      </c>
      <c r="C22" s="8">
        <f t="shared" ref="C22:C23" si="3">B22/$B$12</f>
        <v>0.1575</v>
      </c>
    </row>
    <row r="23" spans="1:3" ht="16.2" x14ac:dyDescent="0.45">
      <c r="A23" s="6" t="s">
        <v>45</v>
      </c>
      <c r="B23" s="4">
        <f t="shared" si="2"/>
        <v>92900</v>
      </c>
      <c r="C23" s="8">
        <f t="shared" si="3"/>
        <v>9.2899999999999996E-2</v>
      </c>
    </row>
    <row r="24" spans="1:3" x14ac:dyDescent="0.3">
      <c r="A24" t="s">
        <v>22</v>
      </c>
      <c r="B24" s="3">
        <f>SUM(B21:B23)</f>
        <v>425400</v>
      </c>
      <c r="C24" s="8">
        <f>B24/B12</f>
        <v>0.4254</v>
      </c>
    </row>
    <row r="25" spans="1:3" x14ac:dyDescent="0.3">
      <c r="B25" s="3"/>
      <c r="C25" s="8"/>
    </row>
    <row r="26" spans="1:3" x14ac:dyDescent="0.3">
      <c r="A26" t="s">
        <v>23</v>
      </c>
      <c r="B26" s="3"/>
      <c r="C26" s="8"/>
    </row>
    <row r="27" spans="1:3" x14ac:dyDescent="0.3">
      <c r="A27" t="s">
        <v>24</v>
      </c>
      <c r="B27" s="3"/>
      <c r="C27" s="8"/>
    </row>
    <row r="28" spans="1:3" x14ac:dyDescent="0.3">
      <c r="A28" s="6" t="s">
        <v>25</v>
      </c>
      <c r="B28" s="3">
        <v>175000</v>
      </c>
      <c r="C28" s="8">
        <f>B28/$B$12</f>
        <v>0.17499999999999999</v>
      </c>
    </row>
    <row r="29" spans="1:3" x14ac:dyDescent="0.3">
      <c r="A29" s="6" t="s">
        <v>26</v>
      </c>
      <c r="B29" s="3">
        <v>20000</v>
      </c>
      <c r="C29" s="8">
        <f t="shared" ref="C29:C30" si="4">B29/$B$12</f>
        <v>0.02</v>
      </c>
    </row>
    <row r="30" spans="1:3" x14ac:dyDescent="0.3">
      <c r="A30" s="6" t="s">
        <v>27</v>
      </c>
      <c r="B30" s="3">
        <v>25000</v>
      </c>
      <c r="C30" s="8">
        <f t="shared" si="4"/>
        <v>2.5000000000000001E-2</v>
      </c>
    </row>
    <row r="31" spans="1:3" x14ac:dyDescent="0.3">
      <c r="A31" t="s">
        <v>28</v>
      </c>
      <c r="B31" s="3"/>
      <c r="C31" s="8"/>
    </row>
    <row r="32" spans="1:3" x14ac:dyDescent="0.3">
      <c r="A32" s="6" t="s">
        <v>29</v>
      </c>
      <c r="B32" s="3">
        <v>25000</v>
      </c>
      <c r="C32" s="8">
        <f>B32/$B$12</f>
        <v>2.5000000000000001E-2</v>
      </c>
    </row>
    <row r="33" spans="1:3" x14ac:dyDescent="0.3">
      <c r="A33" s="6" t="s">
        <v>30</v>
      </c>
      <c r="B33" s="3">
        <v>6000</v>
      </c>
      <c r="C33" s="8">
        <f t="shared" ref="C33:C34" si="5">B33/$B$12</f>
        <v>6.0000000000000001E-3</v>
      </c>
    </row>
    <row r="34" spans="1:3" x14ac:dyDescent="0.3">
      <c r="A34" s="6" t="s">
        <v>31</v>
      </c>
      <c r="B34" s="3">
        <v>10000</v>
      </c>
      <c r="C34" s="8">
        <f t="shared" si="5"/>
        <v>0.01</v>
      </c>
    </row>
    <row r="35" spans="1:3" x14ac:dyDescent="0.3">
      <c r="A35" t="s">
        <v>32</v>
      </c>
      <c r="B35" s="3"/>
      <c r="C35" s="8"/>
    </row>
    <row r="36" spans="1:3" x14ac:dyDescent="0.3">
      <c r="A36" s="6" t="s">
        <v>33</v>
      </c>
      <c r="B36" s="3">
        <v>5000</v>
      </c>
      <c r="C36" s="8">
        <f>B36/$B$12</f>
        <v>5.0000000000000001E-3</v>
      </c>
    </row>
    <row r="37" spans="1:3" x14ac:dyDescent="0.3">
      <c r="A37" s="6" t="s">
        <v>34</v>
      </c>
      <c r="B37" s="3">
        <v>1500</v>
      </c>
      <c r="C37" s="8">
        <f t="shared" ref="C37:C38" si="6">B37/$B$12</f>
        <v>1.5E-3</v>
      </c>
    </row>
    <row r="38" spans="1:3" ht="16.2" x14ac:dyDescent="0.45">
      <c r="A38" s="6" t="s">
        <v>35</v>
      </c>
      <c r="B38" s="4">
        <v>7500</v>
      </c>
      <c r="C38" s="8">
        <f t="shared" si="6"/>
        <v>7.4999999999999997E-3</v>
      </c>
    </row>
    <row r="39" spans="1:3" x14ac:dyDescent="0.3">
      <c r="A39" t="s">
        <v>36</v>
      </c>
      <c r="B39" s="3">
        <f>SUM(B28:B38)</f>
        <v>275000</v>
      </c>
      <c r="C39" s="8">
        <f>B39/B12</f>
        <v>0.27500000000000002</v>
      </c>
    </row>
    <row r="40" spans="1:3" x14ac:dyDescent="0.3">
      <c r="B40" s="3"/>
      <c r="C40" s="8"/>
    </row>
    <row r="41" spans="1:3" x14ac:dyDescent="0.3">
      <c r="A41" t="s">
        <v>37</v>
      </c>
      <c r="B41" s="3">
        <f>B24-B39</f>
        <v>150400</v>
      </c>
      <c r="C41" s="8">
        <f t="shared" ref="C41" si="7">B41/$B$12</f>
        <v>0.15040000000000001</v>
      </c>
    </row>
  </sheetData>
  <hyperlinks>
    <hyperlink ref="A1" r:id="rId1" xr:uid="{AAC647E3-261C-4E8A-B4E4-617D9078920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Income Statement</vt:lpstr>
      <vt:lpstr>More Detailed Income Statement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Shumway, Kary</dc:creator>
  <cp:lastModifiedBy>Kary Shumway</cp:lastModifiedBy>
  <dcterms:created xsi:type="dcterms:W3CDTF">2018-03-15T23:49:33Z</dcterms:created>
  <dcterms:modified xsi:type="dcterms:W3CDTF">2019-04-19T16:56:31Z</dcterms:modified>
</cp:coreProperties>
</file>